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<sst xmlns="http://schemas.openxmlformats.org/spreadsheetml/2006/main" count="51" uniqueCount="33">
  <si>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</si>
  <si>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</si>
  <si>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</si>
  <si>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</si>
  <si>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</si>
  <si>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</si>
  <si>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</si>
  <si>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Получение наличных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</si>
  <si>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</si>
  <si>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</si>
  <si>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</si>
  <si>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</si>
  <si>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</si>
  <si>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</si>
  <si>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</si>
  <si>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</si>
  <si>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</si>
  <si>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</si>
  <si>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</si>
  <si>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</si>
  <si>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ОАО АБ "Россия"</t>
  </si>
  <si>
    <t>Северо-Западный банк Сбербанка России</t>
  </si>
  <si>
    <t>ОАО "Энергомашбанк"</t>
  </si>
  <si>
    <t>Итого:</t>
  </si>
  <si>
    <t>в EURO (тыс.EURO)</t>
  </si>
  <si>
    <t>Кредитные карты</t>
  </si>
  <si>
    <t>ОАО «СИАБ»</t>
  </si>
  <si>
    <t>Изменение к 1.1.2014</t>
  </si>
  <si>
    <t>ООО Банк Оранжевый</t>
  </si>
  <si>
    <t>на 1 октября 2014 года</t>
  </si>
  <si>
    <t>Оплата товаров и услуг за III кв 2014 в рублях (тыс.руб)</t>
  </si>
  <si>
    <t xml:space="preserve"> -</t>
  </si>
  <si>
    <t>Филиал С-Петербург ОАО Банка «ФК Открытие»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</si>
</sst>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_-* #,##0_р_._-;\-* #,##0_р_._-;_-* &quot;-&quot;??_р_._-;_-@_-"/>
    <numFmt numFmtId="172" formatCode="[$-FC19]d\ mmmm\ yyyy\ &quot;г.&quot;"/>
    <numFmt numFmtId="173" formatCode="000000"/>
    <numFmt numFmtId="174" formatCode="#,##0.00_р_."/>
    <numFmt numFmtId="175" formatCode="0.000000"/>
    <numFmt numFmtId="176" formatCode="0.00000"/>
    <numFmt numFmtId="177" formatCode="0.000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168" fontId="1" fillId="2" borderId="6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1" fillId="2" borderId="6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6" fillId="0" borderId="3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 wrapText="1"/>
    </xf>
    <xf numFmtId="0" fontId="5" fillId="0" borderId="3" xfId="0" applyFont="1" applyBorder="1" applyAlignment="1">
      <alignment vertical="top" wrapText="1"/>
    </xf>
    <xf numFmtId="0" fontId="7" fillId="0" borderId="3" xfId="0" applyFont="1" applyBorder="1" applyAlignment="1">
      <alignment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27" sqref="I27"/>
    </sheetView>
  </sheetViews>
  <sheetFormatPr defaultColWidth="9.00390625" defaultRowHeight="12.75"/>
  <cols>
    <col min="1" max="1" width="46.00390625" style="0" customWidth="1"/>
    <col min="2" max="3" width="10.75390625" style="0" bestFit="1" customWidth="1"/>
    <col min="4" max="4" width="10.75390625" style="0" customWidth="1"/>
    <col min="5" max="5" width="11.75390625" style="0" bestFit="1" customWidth="1"/>
    <col min="6" max="6" width="11.75390625" style="0" customWidth="1"/>
    <col min="7" max="7" width="12.75390625" style="0" bestFit="1" customWidth="1"/>
    <col min="8" max="8" width="10.625" style="0" customWidth="1"/>
    <col min="9" max="9" width="11.625" style="0" customWidth="1"/>
    <col min="10" max="10" width="10.625" style="0" customWidth="1"/>
    <col min="11" max="11" width="13.125" style="0" customWidth="1"/>
    <col min="12" max="12" width="14.25390625" style="0" customWidth="1"/>
    <col min="13" max="13" width="15.625" style="0" customWidth="1"/>
    <col min="14" max="14" width="11.125" style="0" customWidth="1"/>
    <col min="15" max="15" width="12.375" style="0" customWidth="1"/>
    <col min="16" max="16" width="16.00390625" style="0" customWidth="1"/>
  </cols>
  <sheetData>
    <row r="1" ht="12.75">
      <c r="A1" s="1" t="s">
        <v>0</v>
      </c>
    </row>
    <row r="2" ht="12.75">
      <c r="A2" s="1" t="s">
        <v>29</v>
      </c>
    </row>
    <row r="4" spans="1:16" ht="51" customHeight="1">
      <c r="A4" s="30" t="s">
        <v>1</v>
      </c>
      <c r="B4" s="32" t="s">
        <v>2</v>
      </c>
      <c r="C4" s="33"/>
      <c r="D4" s="33"/>
      <c r="E4" s="33"/>
      <c r="F4" s="34"/>
      <c r="G4" s="32" t="s">
        <v>3</v>
      </c>
      <c r="H4" s="33"/>
      <c r="I4" s="34"/>
      <c r="J4" s="35" t="s">
        <v>4</v>
      </c>
      <c r="K4" s="35" t="s">
        <v>5</v>
      </c>
      <c r="L4" s="35" t="s">
        <v>6</v>
      </c>
      <c r="M4" s="27" t="s">
        <v>7</v>
      </c>
      <c r="N4" s="28"/>
      <c r="O4" s="29"/>
      <c r="P4" s="25" t="s">
        <v>30</v>
      </c>
    </row>
    <row r="5" spans="1:16" ht="25.5">
      <c r="A5" s="31"/>
      <c r="B5" s="2" t="s">
        <v>8</v>
      </c>
      <c r="C5" s="2" t="s">
        <v>9</v>
      </c>
      <c r="D5" s="3" t="s">
        <v>25</v>
      </c>
      <c r="E5" s="3" t="s">
        <v>10</v>
      </c>
      <c r="F5" s="3" t="s">
        <v>27</v>
      </c>
      <c r="G5" s="3" t="s">
        <v>11</v>
      </c>
      <c r="H5" s="3" t="s">
        <v>12</v>
      </c>
      <c r="I5" s="3" t="s">
        <v>13</v>
      </c>
      <c r="J5" s="36"/>
      <c r="K5" s="36"/>
      <c r="L5" s="36"/>
      <c r="M5" s="3" t="s">
        <v>14</v>
      </c>
      <c r="N5" s="4" t="s">
        <v>15</v>
      </c>
      <c r="O5" s="5" t="s">
        <v>24</v>
      </c>
      <c r="P5" s="26"/>
    </row>
    <row r="6" spans="1:16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7">
        <v>15</v>
      </c>
      <c r="P6" s="6">
        <v>16</v>
      </c>
    </row>
    <row r="7" spans="1:16" ht="12.75">
      <c r="A7" s="15" t="s">
        <v>16</v>
      </c>
      <c r="B7" s="16">
        <v>732844</v>
      </c>
      <c r="C7" s="16">
        <v>348491</v>
      </c>
      <c r="D7" s="16">
        <v>20803</v>
      </c>
      <c r="E7" s="16">
        <v>1081335</v>
      </c>
      <c r="F7" s="9">
        <f>1081335-1143566</f>
        <v>-62231</v>
      </c>
      <c r="G7" s="16">
        <v>8552891</v>
      </c>
      <c r="H7" s="16">
        <v>4178</v>
      </c>
      <c r="I7" s="16">
        <v>3181</v>
      </c>
      <c r="J7" s="9">
        <v>463</v>
      </c>
      <c r="K7" s="9">
        <v>36</v>
      </c>
      <c r="L7" s="9">
        <v>209</v>
      </c>
      <c r="M7" s="16">
        <v>13342272</v>
      </c>
      <c r="N7" s="16">
        <v>1629.1</v>
      </c>
      <c r="O7" s="9" t="s">
        <v>31</v>
      </c>
      <c r="P7" s="16">
        <v>323237</v>
      </c>
    </row>
    <row r="8" spans="1:16" ht="12.75">
      <c r="A8" s="15" t="s">
        <v>17</v>
      </c>
      <c r="B8" s="13">
        <v>61917</v>
      </c>
      <c r="C8" s="13">
        <v>1938</v>
      </c>
      <c r="D8" s="9" t="s">
        <v>31</v>
      </c>
      <c r="E8" s="13">
        <v>63917</v>
      </c>
      <c r="F8" s="9">
        <f>63917-79941</f>
        <v>-16024</v>
      </c>
      <c r="G8" s="13">
        <v>430238.26</v>
      </c>
      <c r="H8" s="13">
        <v>555.43</v>
      </c>
      <c r="I8" s="13">
        <v>556.67</v>
      </c>
      <c r="J8" s="13">
        <v>39</v>
      </c>
      <c r="K8" s="13">
        <v>47</v>
      </c>
      <c r="L8" s="9" t="s">
        <v>31</v>
      </c>
      <c r="M8" s="13">
        <v>1922607.29</v>
      </c>
      <c r="N8" s="13">
        <v>66.61</v>
      </c>
      <c r="O8" s="13">
        <v>260.15</v>
      </c>
      <c r="P8" s="13">
        <v>8180.89</v>
      </c>
    </row>
    <row r="9" spans="1:16" ht="12.75">
      <c r="A9" s="15" t="s">
        <v>18</v>
      </c>
      <c r="B9" s="13">
        <v>105118</v>
      </c>
      <c r="C9" s="13">
        <v>519307</v>
      </c>
      <c r="D9" s="13">
        <v>48043</v>
      </c>
      <c r="E9" s="13">
        <v>835896</v>
      </c>
      <c r="F9" s="9">
        <f>835896-768747</f>
        <v>67149</v>
      </c>
      <c r="G9" s="13">
        <v>16645696</v>
      </c>
      <c r="H9" s="13">
        <v>26646</v>
      </c>
      <c r="I9" s="13">
        <v>22324</v>
      </c>
      <c r="J9" s="13">
        <v>613</v>
      </c>
      <c r="K9" s="9">
        <v>40</v>
      </c>
      <c r="L9" s="13">
        <v>6345</v>
      </c>
      <c r="M9" s="13">
        <v>27508030</v>
      </c>
      <c r="N9" s="13">
        <v>258</v>
      </c>
      <c r="O9" s="13">
        <v>334</v>
      </c>
      <c r="P9" s="13">
        <v>10640659</v>
      </c>
    </row>
    <row r="10" spans="1:16" ht="12.75">
      <c r="A10" s="15" t="s">
        <v>19</v>
      </c>
      <c r="B10" s="13">
        <v>2068833</v>
      </c>
      <c r="C10" s="13">
        <v>593197</v>
      </c>
      <c r="D10" s="13">
        <v>1266885</v>
      </c>
      <c r="E10" s="13">
        <v>2670963</v>
      </c>
      <c r="F10" s="9">
        <f>2670963-2487333</f>
        <v>183630</v>
      </c>
      <c r="G10" s="13">
        <v>25650108</v>
      </c>
      <c r="H10" s="13">
        <v>15857</v>
      </c>
      <c r="I10" s="13">
        <v>13626</v>
      </c>
      <c r="J10" s="13">
        <v>731</v>
      </c>
      <c r="K10" s="9">
        <v>72</v>
      </c>
      <c r="L10" s="13">
        <v>2760</v>
      </c>
      <c r="M10" s="13">
        <v>60652398</v>
      </c>
      <c r="N10" s="10" t="s">
        <v>31</v>
      </c>
      <c r="O10" s="10" t="s">
        <v>31</v>
      </c>
      <c r="P10" s="13">
        <v>13387852</v>
      </c>
    </row>
    <row r="11" spans="1:16" ht="12.75">
      <c r="A11" s="15" t="s">
        <v>28</v>
      </c>
      <c r="B11" s="13">
        <v>8372</v>
      </c>
      <c r="C11" s="13">
        <v>595</v>
      </c>
      <c r="D11" s="9" t="s">
        <v>31</v>
      </c>
      <c r="E11" s="13">
        <v>9015</v>
      </c>
      <c r="F11" s="9">
        <f>9015-11544</f>
        <v>-2529</v>
      </c>
      <c r="G11" s="9" t="s">
        <v>31</v>
      </c>
      <c r="H11" s="9" t="s">
        <v>31</v>
      </c>
      <c r="I11" s="9" t="s">
        <v>31</v>
      </c>
      <c r="J11" s="9">
        <v>9</v>
      </c>
      <c r="K11" s="9">
        <v>4</v>
      </c>
      <c r="L11" s="9">
        <v>15</v>
      </c>
      <c r="M11" s="13">
        <v>165637.86</v>
      </c>
      <c r="N11" s="13">
        <v>13.16</v>
      </c>
      <c r="O11" s="10" t="s">
        <v>31</v>
      </c>
      <c r="P11" s="13">
        <v>11110.4</v>
      </c>
    </row>
    <row r="12" spans="1:16" ht="12.75">
      <c r="A12" s="15" t="s">
        <v>20</v>
      </c>
      <c r="B12" s="13">
        <v>29520</v>
      </c>
      <c r="C12" s="13">
        <v>1363</v>
      </c>
      <c r="D12" s="11" t="s">
        <v>31</v>
      </c>
      <c r="E12" s="13">
        <v>30883</v>
      </c>
      <c r="F12" s="9">
        <f>30883-37525</f>
        <v>-6642</v>
      </c>
      <c r="G12" s="13">
        <v>921504.42</v>
      </c>
      <c r="H12" s="13">
        <v>49.46</v>
      </c>
      <c r="I12" s="13">
        <v>34.54</v>
      </c>
      <c r="J12" s="9">
        <v>70</v>
      </c>
      <c r="K12" s="9">
        <v>7</v>
      </c>
      <c r="L12" s="11" t="s">
        <v>31</v>
      </c>
      <c r="M12" s="13">
        <v>2425884.2</v>
      </c>
      <c r="N12" s="9" t="s">
        <v>31</v>
      </c>
      <c r="O12" s="10" t="s">
        <v>31</v>
      </c>
      <c r="P12" s="13">
        <v>6417.23</v>
      </c>
    </row>
    <row r="13" spans="1:16" ht="12.75">
      <c r="A13" s="15" t="s">
        <v>21</v>
      </c>
      <c r="B13" s="17">
        <v>2553276</v>
      </c>
      <c r="C13" s="17">
        <v>4742029</v>
      </c>
      <c r="D13" s="17">
        <v>1089270</v>
      </c>
      <c r="E13" s="17">
        <v>7295305</v>
      </c>
      <c r="F13" s="17">
        <f>7295305-6921439</f>
        <v>373866</v>
      </c>
      <c r="G13" s="17">
        <v>142442315.39</v>
      </c>
      <c r="H13" s="18">
        <v>72535.39</v>
      </c>
      <c r="I13" s="19">
        <v>38865.57</v>
      </c>
      <c r="J13" s="18">
        <v>4529</v>
      </c>
      <c r="K13" s="18">
        <v>566</v>
      </c>
      <c r="L13" s="18">
        <v>29721</v>
      </c>
      <c r="M13" s="18">
        <v>177476916</v>
      </c>
      <c r="N13" s="19">
        <v>11739.55</v>
      </c>
      <c r="O13" s="19">
        <v>7340.84</v>
      </c>
      <c r="P13" s="18">
        <v>66293723</v>
      </c>
    </row>
    <row r="14" spans="1:16" ht="14.25">
      <c r="A14" s="13" t="s">
        <v>26</v>
      </c>
      <c r="B14" s="13">
        <v>3500</v>
      </c>
      <c r="C14" s="13">
        <v>44846</v>
      </c>
      <c r="D14" s="9" t="s">
        <v>31</v>
      </c>
      <c r="E14" s="13">
        <v>48374</v>
      </c>
      <c r="F14" s="12">
        <f>48374-56544</f>
        <v>-8170</v>
      </c>
      <c r="G14" s="23">
        <v>370008.4</v>
      </c>
      <c r="H14" s="13">
        <v>147.2</v>
      </c>
      <c r="I14" s="13">
        <v>156.08</v>
      </c>
      <c r="J14" s="11">
        <v>6</v>
      </c>
      <c r="K14" s="11">
        <v>23</v>
      </c>
      <c r="L14" s="24">
        <v>1398</v>
      </c>
      <c r="M14" s="13">
        <v>649300.08</v>
      </c>
      <c r="N14" s="13">
        <v>11.39</v>
      </c>
      <c r="O14" s="13">
        <v>31.32</v>
      </c>
      <c r="P14" s="13">
        <v>1209460.28</v>
      </c>
    </row>
    <row r="15" spans="1:16" ht="12.75">
      <c r="A15" s="15" t="s">
        <v>22</v>
      </c>
      <c r="B15" s="20">
        <v>16732</v>
      </c>
      <c r="C15" s="21" t="s">
        <v>31</v>
      </c>
      <c r="D15" s="22" t="s">
        <v>31</v>
      </c>
      <c r="E15" s="20">
        <v>16773</v>
      </c>
      <c r="F15" s="21">
        <f>16773-25560</f>
        <v>-8787</v>
      </c>
      <c r="G15" s="20">
        <v>204239.23</v>
      </c>
      <c r="H15" s="20">
        <v>187.02</v>
      </c>
      <c r="I15" s="20">
        <v>96.84</v>
      </c>
      <c r="J15" s="21">
        <v>28</v>
      </c>
      <c r="K15" s="21">
        <v>15</v>
      </c>
      <c r="L15" s="22" t="s">
        <v>31</v>
      </c>
      <c r="M15" s="20">
        <v>381406.05</v>
      </c>
      <c r="N15" s="20">
        <v>3.05</v>
      </c>
      <c r="O15" s="20">
        <v>92.17</v>
      </c>
      <c r="P15" s="21" t="s">
        <v>31</v>
      </c>
    </row>
    <row r="16" spans="1:16" ht="12.75">
      <c r="A16" s="13" t="s">
        <v>32</v>
      </c>
      <c r="B16" s="16">
        <v>18462</v>
      </c>
      <c r="C16" s="16">
        <v>6418</v>
      </c>
      <c r="D16" s="16">
        <v>959</v>
      </c>
      <c r="E16" s="16">
        <v>24880</v>
      </c>
      <c r="F16" s="9">
        <f>24880-31362</f>
        <v>-6482</v>
      </c>
      <c r="G16" s="13">
        <v>610439.75</v>
      </c>
      <c r="H16" s="13">
        <v>711.54</v>
      </c>
      <c r="I16" s="13">
        <v>538.34</v>
      </c>
      <c r="J16" s="13">
        <v>77</v>
      </c>
      <c r="K16" s="16">
        <v>3</v>
      </c>
      <c r="L16" s="11">
        <v>99</v>
      </c>
      <c r="M16" s="13">
        <v>1715689.22</v>
      </c>
      <c r="N16" s="13">
        <v>93.68</v>
      </c>
      <c r="O16" s="13">
        <v>48.43</v>
      </c>
      <c r="P16" s="13">
        <v>184865.36</v>
      </c>
    </row>
    <row r="17" spans="1:16" ht="12.75">
      <c r="A17" s="14" t="s">
        <v>23</v>
      </c>
      <c r="B17" s="8">
        <f>SUM(B7:B16)</f>
        <v>5598574</v>
      </c>
      <c r="C17" s="8">
        <f aca="true" t="shared" si="0" ref="C17:P17">SUM(C7:C16)</f>
        <v>6258184</v>
      </c>
      <c r="D17" s="8">
        <f t="shared" si="0"/>
        <v>2425960</v>
      </c>
      <c r="E17" s="8">
        <f t="shared" si="0"/>
        <v>12077341</v>
      </c>
      <c r="F17" s="8">
        <f t="shared" si="0"/>
        <v>513780</v>
      </c>
      <c r="G17" s="8">
        <f t="shared" si="0"/>
        <v>195827440.45</v>
      </c>
      <c r="H17" s="8">
        <f t="shared" si="0"/>
        <v>120867.04</v>
      </c>
      <c r="I17" s="8">
        <f t="shared" si="0"/>
        <v>79379.04</v>
      </c>
      <c r="J17" s="8">
        <f t="shared" si="0"/>
        <v>6565</v>
      </c>
      <c r="K17" s="8">
        <f t="shared" si="0"/>
        <v>813</v>
      </c>
      <c r="L17" s="8">
        <f t="shared" si="0"/>
        <v>40547</v>
      </c>
      <c r="M17" s="8">
        <f t="shared" si="0"/>
        <v>286240140.70000005</v>
      </c>
      <c r="N17" s="8">
        <f t="shared" si="0"/>
        <v>13814.539999999997</v>
      </c>
      <c r="O17" s="8">
        <f t="shared" si="0"/>
        <v>8106.91</v>
      </c>
      <c r="P17" s="8">
        <f t="shared" si="0"/>
        <v>92065505.16</v>
      </c>
    </row>
  </sheetData>
  <mergeCells count="8">
    <mergeCell ref="P4:P5"/>
    <mergeCell ref="M4:O4"/>
    <mergeCell ref="A4:A5"/>
    <mergeCell ref="B4:F4"/>
    <mergeCell ref="G4:I4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aelena</cp:lastModifiedBy>
  <dcterms:created xsi:type="dcterms:W3CDTF">2007-07-29T12:01:15Z</dcterms:created>
  <dcterms:modified xsi:type="dcterms:W3CDTF">2014-11-10T10:09:57Z</dcterms:modified>
  <cp:category/>
  <cp:version/>
  <cp:contentType/>
  <cp:contentStatus/>
</cp:coreProperties>
</file>