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<sst xmlns="http://schemas.openxmlformats.org/spreadsheetml/2006/main" count="47" uniqueCount="34">
  <si>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</si>
  <si>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</si>
  <si>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</si>
  <si>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</si>
  <si>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</si>
  <si>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</si>
  <si>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</si>
  <si>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</si>
  <si>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</si>
  <si>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</si>
  <si>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</si>
  <si>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</si>
  <si>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</si>
  <si>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</si>
  <si>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</si>
  <si>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</si>
  <si>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</si>
  <si>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</si>
  <si>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</si>
  <si>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</si>
  <si>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</si>
  <si>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</si>
  <si>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</si>
  <si>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"Энергомашбанк"</t>
  </si>
  <si>
    <t>Итого:</t>
  </si>
  <si>
    <t>в EURO (тыс.EURO)</t>
  </si>
  <si>
    <t>ООО "ПромСервисБанк"</t>
  </si>
  <si>
    <t>Кредитные карты</t>
  </si>
  <si>
    <t>ОАО «СИАБ»</t>
  </si>
  <si>
    <t>Изменение к 1.1.2013</t>
  </si>
  <si>
    <t xml:space="preserve"> -</t>
  </si>
  <si>
    <t>на 1 января 2014 года</t>
  </si>
  <si>
    <t>Оплата товаров и услуг за III кв 2013 в рублях (тыс.руб)</t>
  </si>
  <si>
    <t>1347976, 37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</si>
</sst>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7" sqref="P17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31</v>
      </c>
    </row>
    <row r="4" spans="1:16" ht="51" customHeight="1">
      <c r="A4" s="27" t="s">
        <v>1</v>
      </c>
      <c r="B4" s="29" t="s">
        <v>2</v>
      </c>
      <c r="C4" s="30"/>
      <c r="D4" s="30"/>
      <c r="E4" s="30"/>
      <c r="F4" s="31"/>
      <c r="G4" s="29" t="s">
        <v>3</v>
      </c>
      <c r="H4" s="30"/>
      <c r="I4" s="31"/>
      <c r="J4" s="32" t="s">
        <v>4</v>
      </c>
      <c r="K4" s="32" t="s">
        <v>5</v>
      </c>
      <c r="L4" s="32" t="s">
        <v>6</v>
      </c>
      <c r="M4" s="24" t="s">
        <v>7</v>
      </c>
      <c r="N4" s="25"/>
      <c r="O4" s="26"/>
      <c r="P4" s="22" t="s">
        <v>32</v>
      </c>
    </row>
    <row r="5" spans="1:16" ht="25.5">
      <c r="A5" s="28"/>
      <c r="B5" s="4" t="s">
        <v>8</v>
      </c>
      <c r="C5" s="4" t="s">
        <v>9</v>
      </c>
      <c r="D5" s="5" t="s">
        <v>27</v>
      </c>
      <c r="E5" s="5" t="s">
        <v>10</v>
      </c>
      <c r="F5" s="5" t="s">
        <v>29</v>
      </c>
      <c r="G5" s="5" t="s">
        <v>11</v>
      </c>
      <c r="H5" s="5" t="s">
        <v>12</v>
      </c>
      <c r="I5" s="5" t="s">
        <v>13</v>
      </c>
      <c r="J5" s="33"/>
      <c r="K5" s="33"/>
      <c r="L5" s="33"/>
      <c r="M5" s="5" t="s">
        <v>14</v>
      </c>
      <c r="N5" s="6" t="s">
        <v>15</v>
      </c>
      <c r="O5" s="7" t="s">
        <v>25</v>
      </c>
      <c r="P5" s="23"/>
    </row>
    <row r="6" spans="1:16" ht="12.75">
      <c r="A6" s="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4">
        <v>15</v>
      </c>
      <c r="P6" s="13">
        <v>16</v>
      </c>
    </row>
    <row r="7" spans="1:16" ht="12.75">
      <c r="A7" s="8" t="s">
        <v>16</v>
      </c>
      <c r="B7" s="16">
        <v>789913</v>
      </c>
      <c r="C7" s="16">
        <v>353653</v>
      </c>
      <c r="D7" s="16">
        <v>22963</v>
      </c>
      <c r="E7" s="16">
        <v>1143566</v>
      </c>
      <c r="F7" s="16">
        <f>1143566-1255283</f>
        <v>-111717</v>
      </c>
      <c r="G7" s="16">
        <v>14626647</v>
      </c>
      <c r="H7" s="16">
        <v>6098</v>
      </c>
      <c r="I7" s="16">
        <v>4480</v>
      </c>
      <c r="J7" s="16">
        <v>473</v>
      </c>
      <c r="K7" s="16">
        <v>36</v>
      </c>
      <c r="L7" s="16">
        <v>193</v>
      </c>
      <c r="M7" s="16">
        <v>17372938</v>
      </c>
      <c r="N7" s="16">
        <v>440.85</v>
      </c>
      <c r="O7" s="17" t="s">
        <v>30</v>
      </c>
      <c r="P7" s="16">
        <v>421988</v>
      </c>
    </row>
    <row r="8" spans="1:16" ht="12.75">
      <c r="A8" s="8" t="s">
        <v>17</v>
      </c>
      <c r="B8" s="34">
        <v>78050</v>
      </c>
      <c r="C8" s="34">
        <v>1891</v>
      </c>
      <c r="D8" s="18" t="s">
        <v>30</v>
      </c>
      <c r="E8" s="34">
        <v>79941</v>
      </c>
      <c r="F8" s="16">
        <f>79941-82363</f>
        <v>-2422</v>
      </c>
      <c r="G8" s="34">
        <v>570813.72</v>
      </c>
      <c r="H8" s="34">
        <v>819.24</v>
      </c>
      <c r="I8" s="34">
        <v>619.65</v>
      </c>
      <c r="J8" s="34">
        <v>37</v>
      </c>
      <c r="K8" s="34">
        <v>29</v>
      </c>
      <c r="L8" s="18" t="s">
        <v>30</v>
      </c>
      <c r="M8" s="34">
        <v>1606619.8</v>
      </c>
      <c r="N8" s="34">
        <v>218.76</v>
      </c>
      <c r="O8" s="34">
        <v>124.45</v>
      </c>
      <c r="P8" s="34">
        <v>5596.23</v>
      </c>
    </row>
    <row r="9" spans="1:16" ht="12.75">
      <c r="A9" s="8" t="s">
        <v>18</v>
      </c>
      <c r="B9" s="34">
        <v>98766</v>
      </c>
      <c r="C9" s="34">
        <v>462112</v>
      </c>
      <c r="D9" s="34">
        <v>9115</v>
      </c>
      <c r="E9" s="34">
        <v>768747</v>
      </c>
      <c r="F9" s="16">
        <f>768747-757753</f>
        <v>10994</v>
      </c>
      <c r="G9" s="34">
        <v>20953246</v>
      </c>
      <c r="H9" s="34">
        <v>18245</v>
      </c>
      <c r="I9" s="34">
        <v>18985</v>
      </c>
      <c r="J9" s="34">
        <v>568</v>
      </c>
      <c r="K9" s="16">
        <v>40</v>
      </c>
      <c r="L9" s="34">
        <v>7560</v>
      </c>
      <c r="M9" s="34">
        <v>35410705</v>
      </c>
      <c r="N9" s="34">
        <v>2211</v>
      </c>
      <c r="O9" s="34">
        <v>2901</v>
      </c>
      <c r="P9" s="34">
        <v>6187711</v>
      </c>
    </row>
    <row r="10" spans="1:16" ht="12.75">
      <c r="A10" s="8" t="s">
        <v>19</v>
      </c>
      <c r="B10" s="34">
        <v>2055939</v>
      </c>
      <c r="C10" s="34">
        <v>428542</v>
      </c>
      <c r="D10" s="34">
        <v>1235054</v>
      </c>
      <c r="E10" s="34">
        <v>2487333</v>
      </c>
      <c r="F10" s="16">
        <f>2487333-2209159</f>
        <v>278174</v>
      </c>
      <c r="G10" s="34">
        <v>29114381</v>
      </c>
      <c r="H10" s="34">
        <v>17380</v>
      </c>
      <c r="I10" s="34">
        <v>14012</v>
      </c>
      <c r="J10" s="34">
        <v>642</v>
      </c>
      <c r="K10" s="16">
        <v>59</v>
      </c>
      <c r="L10" s="34">
        <v>1950</v>
      </c>
      <c r="M10" s="34">
        <v>61676482</v>
      </c>
      <c r="N10" s="17" t="s">
        <v>30</v>
      </c>
      <c r="O10" s="17" t="s">
        <v>30</v>
      </c>
      <c r="P10" s="34">
        <v>11702849</v>
      </c>
    </row>
    <row r="11" spans="1:16" ht="12.75">
      <c r="A11" s="8" t="s">
        <v>20</v>
      </c>
      <c r="B11" s="16">
        <v>24245</v>
      </c>
      <c r="C11" s="16">
        <v>7117</v>
      </c>
      <c r="D11" s="16">
        <v>1340</v>
      </c>
      <c r="E11" s="16">
        <v>31362</v>
      </c>
      <c r="F11" s="16">
        <f>31362-31227</f>
        <v>135</v>
      </c>
      <c r="G11" s="16">
        <v>472393.19</v>
      </c>
      <c r="H11" s="16">
        <v>605.56</v>
      </c>
      <c r="I11" s="16">
        <v>421.74</v>
      </c>
      <c r="J11" s="16">
        <v>97</v>
      </c>
      <c r="K11" s="16">
        <v>10</v>
      </c>
      <c r="L11" s="16">
        <v>156</v>
      </c>
      <c r="M11" s="16">
        <v>2741906.82</v>
      </c>
      <c r="N11" s="16">
        <v>253.31</v>
      </c>
      <c r="O11" s="16">
        <v>122.4</v>
      </c>
      <c r="P11" s="16">
        <v>158521.97</v>
      </c>
    </row>
    <row r="12" spans="1:16" ht="12.75">
      <c r="A12" s="8" t="s">
        <v>26</v>
      </c>
      <c r="B12" s="34">
        <v>11300</v>
      </c>
      <c r="C12" s="34">
        <v>177</v>
      </c>
      <c r="D12" s="16" t="s">
        <v>30</v>
      </c>
      <c r="E12" s="34">
        <v>11544</v>
      </c>
      <c r="F12" s="16">
        <f>11544-4222</f>
        <v>7322</v>
      </c>
      <c r="G12" s="34">
        <v>171167.13</v>
      </c>
      <c r="H12" s="34">
        <v>0.39</v>
      </c>
      <c r="I12" s="34">
        <v>5.25</v>
      </c>
      <c r="J12" s="16">
        <v>6</v>
      </c>
      <c r="K12" s="16">
        <v>3</v>
      </c>
      <c r="L12" s="16">
        <v>6</v>
      </c>
      <c r="M12" s="34">
        <v>177673.01</v>
      </c>
      <c r="N12" s="34">
        <v>19.34</v>
      </c>
      <c r="O12" s="17" t="s">
        <v>30</v>
      </c>
      <c r="P12" s="34">
        <v>9844.7</v>
      </c>
    </row>
    <row r="13" spans="1:16" ht="12.75">
      <c r="A13" s="9" t="s">
        <v>21</v>
      </c>
      <c r="B13" s="34">
        <v>36496</v>
      </c>
      <c r="C13" s="34">
        <v>1029</v>
      </c>
      <c r="D13" s="18" t="s">
        <v>30</v>
      </c>
      <c r="E13" s="34">
        <v>37525</v>
      </c>
      <c r="F13" s="16">
        <f>37525-44408</f>
        <v>-6883</v>
      </c>
      <c r="G13" s="34" t="s">
        <v>33</v>
      </c>
      <c r="H13" s="34">
        <v>957.05</v>
      </c>
      <c r="I13" s="34">
        <v>165.85</v>
      </c>
      <c r="J13" s="16">
        <v>70</v>
      </c>
      <c r="K13" s="16">
        <v>10</v>
      </c>
      <c r="L13" s="18" t="s">
        <v>30</v>
      </c>
      <c r="M13" s="34">
        <v>2665764.08</v>
      </c>
      <c r="N13" s="34">
        <v>197.52</v>
      </c>
      <c r="O13" s="17" t="s">
        <v>30</v>
      </c>
      <c r="P13" s="17" t="s">
        <v>30</v>
      </c>
    </row>
    <row r="14" spans="1:16" ht="12.75">
      <c r="A14" s="10" t="s">
        <v>22</v>
      </c>
      <c r="B14" s="19">
        <v>2279234</v>
      </c>
      <c r="C14" s="19">
        <v>4642205</v>
      </c>
      <c r="D14" s="19">
        <v>945582</v>
      </c>
      <c r="E14" s="19">
        <v>6921439</v>
      </c>
      <c r="F14" s="19">
        <f>6921439-6740011</f>
        <v>181428</v>
      </c>
      <c r="G14" s="19">
        <v>162491535.62616</v>
      </c>
      <c r="H14" s="19">
        <v>75041.13617</v>
      </c>
      <c r="I14" s="20">
        <v>37831.99266</v>
      </c>
      <c r="J14" s="19">
        <v>4344</v>
      </c>
      <c r="K14" s="19">
        <v>575</v>
      </c>
      <c r="L14" s="19">
        <v>16618</v>
      </c>
      <c r="M14" s="19">
        <v>166524517</v>
      </c>
      <c r="N14" s="20">
        <v>11241.63841</v>
      </c>
      <c r="O14" s="20">
        <v>6256.6614</v>
      </c>
      <c r="P14" s="19">
        <v>77236118</v>
      </c>
    </row>
    <row r="15" spans="1:16" ht="12.75">
      <c r="A15" s="11" t="s">
        <v>28</v>
      </c>
      <c r="B15" s="34">
        <v>4409</v>
      </c>
      <c r="C15" s="34">
        <v>52115</v>
      </c>
      <c r="D15" s="19" t="s">
        <v>30</v>
      </c>
      <c r="E15" s="34">
        <v>56544</v>
      </c>
      <c r="F15" s="19">
        <f>56544-41156</f>
        <v>15388</v>
      </c>
      <c r="G15" s="34">
        <v>694325.19</v>
      </c>
      <c r="H15" s="34">
        <v>269.46</v>
      </c>
      <c r="I15" s="34">
        <v>242.45</v>
      </c>
      <c r="J15" s="21">
        <v>6</v>
      </c>
      <c r="K15" s="21">
        <v>40</v>
      </c>
      <c r="L15" s="19">
        <v>1462</v>
      </c>
      <c r="M15" s="34">
        <v>1070654.16</v>
      </c>
      <c r="N15" s="34">
        <v>26.96</v>
      </c>
      <c r="O15" s="35">
        <v>25.39</v>
      </c>
      <c r="P15" s="34">
        <v>1144322.06</v>
      </c>
    </row>
    <row r="16" spans="1:16" ht="12.75">
      <c r="A16" s="12" t="s">
        <v>23</v>
      </c>
      <c r="B16" s="34">
        <v>25454</v>
      </c>
      <c r="C16" s="34">
        <v>41</v>
      </c>
      <c r="D16" s="18" t="s">
        <v>30</v>
      </c>
      <c r="E16" s="34">
        <v>25560</v>
      </c>
      <c r="F16" s="16">
        <f>25560-32413</f>
        <v>-6853</v>
      </c>
      <c r="G16" s="34">
        <v>219551.75</v>
      </c>
      <c r="H16" s="36">
        <v>194.93</v>
      </c>
      <c r="I16" s="34">
        <v>61.34</v>
      </c>
      <c r="J16" s="16">
        <v>18</v>
      </c>
      <c r="K16" s="16">
        <v>20</v>
      </c>
      <c r="L16" s="18" t="s">
        <v>30</v>
      </c>
      <c r="M16" s="34">
        <v>683384.12</v>
      </c>
      <c r="N16" s="34">
        <v>35.32</v>
      </c>
      <c r="O16" s="34">
        <v>49.62</v>
      </c>
      <c r="P16" s="34">
        <v>500.76</v>
      </c>
    </row>
    <row r="17" spans="1:16" ht="12.75">
      <c r="A17" s="3" t="s">
        <v>24</v>
      </c>
      <c r="B17" s="15">
        <f>SUM(B7:B16)</f>
        <v>5403806</v>
      </c>
      <c r="C17" s="15">
        <f>SUM(C7:C16)</f>
        <v>5948882</v>
      </c>
      <c r="D17" s="15">
        <f>SUM(D7:D16)</f>
        <v>2214054</v>
      </c>
      <c r="E17" s="15">
        <f>SUM(E7:E16)</f>
        <v>11563561</v>
      </c>
      <c r="F17" s="15">
        <f>SUM(F7:F16)</f>
        <v>365566</v>
      </c>
      <c r="G17" s="15">
        <f>SUM(G7:G16)</f>
        <v>229314060.60615999</v>
      </c>
      <c r="H17" s="15">
        <f>SUM(H7:H16)</f>
        <v>119610.76617</v>
      </c>
      <c r="I17" s="15">
        <f>SUM(I7:I16)</f>
        <v>76825.27266</v>
      </c>
      <c r="J17" s="15">
        <f>SUM(J7:J16)</f>
        <v>6261</v>
      </c>
      <c r="K17" s="15">
        <f>SUM(K7:K16)</f>
        <v>822</v>
      </c>
      <c r="L17" s="15">
        <f>SUM(L7:L16)</f>
        <v>27945</v>
      </c>
      <c r="M17" s="15">
        <f>SUM(M7:M16)</f>
        <v>289930643.99</v>
      </c>
      <c r="N17" s="15">
        <f>SUM(N7:N16)</f>
        <v>14644.698409999999</v>
      </c>
      <c r="O17" s="15">
        <f>SUM(O7:O16)</f>
        <v>9479.5214</v>
      </c>
      <c r="P17" s="15">
        <f>SUM(P7:P16)</f>
        <v>96867451.72000001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2014-02-07T13:48:16Z</dcterms:modified>
  <cp:category/>
  <cp:version/>
  <cp:contentType/>
  <cp:contentStatus/>
</cp:coreProperties>
</file>