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<sst xmlns="http://schemas.openxmlformats.org/spreadsheetml/2006/main" count="49" uniqueCount="36">
  <si>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</si>
  <si>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</si>
  <si>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</si>
  <si>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</si>
  <si>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</si>
  <si>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</si>
  <si>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</si>
  <si>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</si>
  <si>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</si>
  <si>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</si>
  <si>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</si>
  <si>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</si>
  <si>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</si>
  <si>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</si>
  <si>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</si>
  <si>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</si>
  <si>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</si>
  <si>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</si>
  <si>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</si>
  <si>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</si>
  <si>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</si>
  <si>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</si>
  <si>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</si>
  <si>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</si>
  <si>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</si>
  <si>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</si>
  <si>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</si>
  <si>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</si>
  <si>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>ООО "ПромСервисБанк"</t>
  </si>
  <si>
    <t>Кредитные карты</t>
  </si>
  <si>
    <t>ОАО «СИАБ»</t>
  </si>
  <si>
    <t xml:space="preserve"> -</t>
  </si>
  <si>
    <t>Изменение к 1.1.2013</t>
  </si>
  <si>
    <t>Оплата товаров и услуг за I кв 2013 в рублях (тыс.руб)</t>
  </si>
  <si>
    <t>368805 ,56</t>
  </si>
  <si>
    <t>на 1 апреля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</si>
</sst>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8" fontId="1" fillId="3" borderId="9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9" sqref="M9:O9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1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1" t="s">
        <v>0</v>
      </c>
    </row>
    <row r="2" ht="12.75">
      <c r="A2" s="1" t="s">
        <v>35</v>
      </c>
    </row>
    <row r="4" spans="1:16" ht="51" customHeight="1">
      <c r="A4" s="25" t="s">
        <v>1</v>
      </c>
      <c r="B4" s="27" t="s">
        <v>2</v>
      </c>
      <c r="C4" s="28"/>
      <c r="D4" s="28"/>
      <c r="E4" s="28"/>
      <c r="F4" s="29"/>
      <c r="G4" s="27" t="s">
        <v>3</v>
      </c>
      <c r="H4" s="28"/>
      <c r="I4" s="29"/>
      <c r="J4" s="30" t="s">
        <v>4</v>
      </c>
      <c r="K4" s="30" t="s">
        <v>5</v>
      </c>
      <c r="L4" s="30" t="s">
        <v>6</v>
      </c>
      <c r="M4" s="22" t="s">
        <v>7</v>
      </c>
      <c r="N4" s="23"/>
      <c r="O4" s="24"/>
      <c r="P4" s="20" t="s">
        <v>33</v>
      </c>
    </row>
    <row r="5" spans="1:16" ht="25.5">
      <c r="A5" s="26"/>
      <c r="B5" s="4" t="s">
        <v>8</v>
      </c>
      <c r="C5" s="4" t="s">
        <v>9</v>
      </c>
      <c r="D5" s="5" t="s">
        <v>29</v>
      </c>
      <c r="E5" s="5" t="s">
        <v>10</v>
      </c>
      <c r="F5" s="5" t="s">
        <v>32</v>
      </c>
      <c r="G5" s="5" t="s">
        <v>11</v>
      </c>
      <c r="H5" s="5" t="s">
        <v>12</v>
      </c>
      <c r="I5" s="5" t="s">
        <v>13</v>
      </c>
      <c r="J5" s="31"/>
      <c r="K5" s="31"/>
      <c r="L5" s="31"/>
      <c r="M5" s="5" t="s">
        <v>14</v>
      </c>
      <c r="N5" s="6" t="s">
        <v>15</v>
      </c>
      <c r="O5" s="7" t="s">
        <v>27</v>
      </c>
      <c r="P5" s="21"/>
    </row>
    <row r="6" spans="1:16" ht="12.75">
      <c r="A6" s="2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  <c r="P6" s="14">
        <v>16</v>
      </c>
    </row>
    <row r="7" spans="1:16" ht="12.75">
      <c r="A7" s="9" t="s">
        <v>16</v>
      </c>
      <c r="B7" s="8">
        <v>858180</v>
      </c>
      <c r="C7" s="8">
        <v>377229</v>
      </c>
      <c r="D7" s="8">
        <v>22244</v>
      </c>
      <c r="E7" s="8">
        <v>1235409</v>
      </c>
      <c r="F7" s="17">
        <f>1235409-1255289</f>
        <v>-19880</v>
      </c>
      <c r="G7" s="8">
        <v>12868134</v>
      </c>
      <c r="H7" s="8">
        <v>8337</v>
      </c>
      <c r="I7" s="8">
        <v>5504</v>
      </c>
      <c r="J7" s="17">
        <v>463</v>
      </c>
      <c r="K7" s="17">
        <v>36</v>
      </c>
      <c r="L7" s="17">
        <v>277</v>
      </c>
      <c r="M7" s="17">
        <v>12561312</v>
      </c>
      <c r="N7" s="17">
        <v>415.55</v>
      </c>
      <c r="O7" s="18" t="s">
        <v>31</v>
      </c>
      <c r="P7" s="17">
        <v>368411</v>
      </c>
    </row>
    <row r="8" spans="1:16" ht="12.75">
      <c r="A8" s="9" t="s">
        <v>17</v>
      </c>
      <c r="B8" s="8">
        <v>77285</v>
      </c>
      <c r="C8" s="8">
        <v>1699</v>
      </c>
      <c r="D8" s="19" t="s">
        <v>31</v>
      </c>
      <c r="E8" s="8">
        <v>79040</v>
      </c>
      <c r="F8" s="17">
        <f>79040-82363</f>
        <v>-3323</v>
      </c>
      <c r="G8" s="8">
        <v>555962.74</v>
      </c>
      <c r="H8" s="8">
        <v>1001.21</v>
      </c>
      <c r="I8" s="8">
        <v>613.17</v>
      </c>
      <c r="J8" s="17">
        <v>36</v>
      </c>
      <c r="K8" s="17">
        <v>29</v>
      </c>
      <c r="L8" s="19" t="s">
        <v>31</v>
      </c>
      <c r="M8" s="8">
        <v>1245485.4</v>
      </c>
      <c r="N8" s="8">
        <v>64.86</v>
      </c>
      <c r="O8" s="8">
        <v>132.39</v>
      </c>
      <c r="P8" s="18" t="s">
        <v>31</v>
      </c>
    </row>
    <row r="9" spans="1:16" ht="12.75">
      <c r="A9" s="9" t="s">
        <v>18</v>
      </c>
      <c r="B9" s="8">
        <v>115114</v>
      </c>
      <c r="C9" s="8">
        <v>441636</v>
      </c>
      <c r="D9" s="8">
        <v>3422</v>
      </c>
      <c r="E9" s="8">
        <v>761006</v>
      </c>
      <c r="F9" s="17">
        <f>761006-757753</f>
        <v>3253</v>
      </c>
      <c r="G9" s="8">
        <v>15180065</v>
      </c>
      <c r="H9" s="8">
        <v>23941</v>
      </c>
      <c r="I9" s="8">
        <v>18344</v>
      </c>
      <c r="J9" s="17">
        <v>528</v>
      </c>
      <c r="K9" s="17">
        <v>37</v>
      </c>
      <c r="L9" s="17">
        <v>7320</v>
      </c>
      <c r="M9" s="17">
        <v>27923760</v>
      </c>
      <c r="N9" s="32">
        <v>1699.651</v>
      </c>
      <c r="O9" s="32">
        <v>1702.706</v>
      </c>
      <c r="P9" s="17">
        <v>4606989</v>
      </c>
    </row>
    <row r="10" spans="1:16" ht="12.75">
      <c r="A10" s="9" t="s">
        <v>19</v>
      </c>
      <c r="B10" s="8">
        <v>2000085</v>
      </c>
      <c r="C10" s="8">
        <v>269559</v>
      </c>
      <c r="D10" s="8">
        <v>1073220</v>
      </c>
      <c r="E10" s="8">
        <v>2275871</v>
      </c>
      <c r="F10" s="17">
        <f>2275871-2209159</f>
        <v>66712</v>
      </c>
      <c r="G10" s="8">
        <v>22702742</v>
      </c>
      <c r="H10" s="8">
        <v>18742</v>
      </c>
      <c r="I10" s="8">
        <v>13172</v>
      </c>
      <c r="J10" s="17">
        <v>634</v>
      </c>
      <c r="K10" s="17">
        <v>56</v>
      </c>
      <c r="L10" s="17">
        <v>1510</v>
      </c>
      <c r="M10" s="8">
        <v>47829589</v>
      </c>
      <c r="N10" s="18" t="s">
        <v>31</v>
      </c>
      <c r="O10" s="18" t="s">
        <v>31</v>
      </c>
      <c r="P10" s="8">
        <v>8330641</v>
      </c>
    </row>
    <row r="11" spans="1:16" ht="12.75">
      <c r="A11" s="9" t="s">
        <v>20</v>
      </c>
      <c r="B11" s="8">
        <v>23157</v>
      </c>
      <c r="C11" s="8">
        <v>8507</v>
      </c>
      <c r="D11" s="8">
        <v>2202</v>
      </c>
      <c r="E11" s="8">
        <v>31664</v>
      </c>
      <c r="F11" s="17">
        <f>31664-31227</f>
        <v>437</v>
      </c>
      <c r="G11" s="8">
        <v>411571.08</v>
      </c>
      <c r="H11" s="8">
        <v>582.23</v>
      </c>
      <c r="I11" s="8">
        <v>485.08</v>
      </c>
      <c r="J11" s="17">
        <v>96</v>
      </c>
      <c r="K11" s="17">
        <v>9</v>
      </c>
      <c r="L11" s="17">
        <v>120</v>
      </c>
      <c r="M11" s="17">
        <v>2043648.32</v>
      </c>
      <c r="N11" s="17">
        <v>254.9</v>
      </c>
      <c r="O11" s="17">
        <v>132.71</v>
      </c>
      <c r="P11" s="17">
        <v>103526.49</v>
      </c>
    </row>
    <row r="12" spans="1:16" ht="12.75">
      <c r="A12" s="9" t="s">
        <v>28</v>
      </c>
      <c r="B12" s="8"/>
      <c r="C12" s="8"/>
      <c r="D12" s="19"/>
      <c r="E12" s="8"/>
      <c r="F12" s="17"/>
      <c r="G12" s="8"/>
      <c r="H12" s="8"/>
      <c r="I12" s="8"/>
      <c r="J12" s="17"/>
      <c r="K12" s="17"/>
      <c r="L12" s="17"/>
      <c r="M12" s="17"/>
      <c r="N12" s="17"/>
      <c r="O12" s="18"/>
      <c r="P12" s="17"/>
    </row>
    <row r="13" spans="1:16" ht="12.75">
      <c r="A13" s="10" t="s">
        <v>21</v>
      </c>
      <c r="B13" s="8">
        <v>50418</v>
      </c>
      <c r="C13" s="8">
        <v>868</v>
      </c>
      <c r="D13" s="19" t="s">
        <v>31</v>
      </c>
      <c r="E13" s="8">
        <v>51286</v>
      </c>
      <c r="F13" s="17">
        <f>51286-44408</f>
        <v>6878</v>
      </c>
      <c r="G13" s="8">
        <v>1530734.22</v>
      </c>
      <c r="H13" s="8">
        <v>1378.37</v>
      </c>
      <c r="I13" s="8">
        <v>45.11</v>
      </c>
      <c r="J13" s="17">
        <v>68</v>
      </c>
      <c r="K13" s="17">
        <v>9</v>
      </c>
      <c r="L13" s="19" t="s">
        <v>31</v>
      </c>
      <c r="M13" s="8">
        <v>2011569.42</v>
      </c>
      <c r="N13" s="8">
        <v>60.86</v>
      </c>
      <c r="O13" s="18" t="s">
        <v>31</v>
      </c>
      <c r="P13" s="18" t="s">
        <v>31</v>
      </c>
    </row>
    <row r="14" spans="1:16" ht="12.75">
      <c r="A14" s="11" t="s">
        <v>22</v>
      </c>
      <c r="B14" s="8">
        <v>1842640</v>
      </c>
      <c r="C14" s="8">
        <v>4996187</v>
      </c>
      <c r="D14" s="8">
        <v>740707</v>
      </c>
      <c r="E14" s="8">
        <v>6848677</v>
      </c>
      <c r="F14" s="17">
        <f>6848677-6740011</f>
        <v>108666</v>
      </c>
      <c r="G14" s="8">
        <v>99234748.74</v>
      </c>
      <c r="H14" s="8">
        <v>49927.54</v>
      </c>
      <c r="I14" s="8">
        <v>28754.43</v>
      </c>
      <c r="J14" s="17">
        <v>4089</v>
      </c>
      <c r="K14" s="17">
        <v>539</v>
      </c>
      <c r="L14" s="17">
        <v>14405</v>
      </c>
      <c r="M14" s="17">
        <v>118135152</v>
      </c>
      <c r="N14" s="17">
        <v>8038.54</v>
      </c>
      <c r="O14" s="17">
        <v>4646.95</v>
      </c>
      <c r="P14" s="17">
        <v>59018087</v>
      </c>
    </row>
    <row r="15" spans="1:16" ht="12.75">
      <c r="A15" s="12" t="s">
        <v>30</v>
      </c>
      <c r="B15" s="8">
        <v>3629</v>
      </c>
      <c r="C15" s="8">
        <v>41253</v>
      </c>
      <c r="D15" s="8">
        <v>9716</v>
      </c>
      <c r="E15" s="8">
        <v>44882</v>
      </c>
      <c r="F15" s="17">
        <f>44882-41156</f>
        <v>3726</v>
      </c>
      <c r="G15" s="8">
        <v>450316.97</v>
      </c>
      <c r="H15" s="8">
        <v>210.48</v>
      </c>
      <c r="I15" s="8">
        <v>185.35</v>
      </c>
      <c r="J15" s="19">
        <v>6</v>
      </c>
      <c r="K15" s="19">
        <v>37</v>
      </c>
      <c r="L15" s="17">
        <v>1049</v>
      </c>
      <c r="M15" s="17">
        <v>939356.89</v>
      </c>
      <c r="N15" s="17">
        <v>3.82</v>
      </c>
      <c r="O15" s="17">
        <v>2.68</v>
      </c>
      <c r="P15" s="17">
        <v>629602.26</v>
      </c>
    </row>
    <row r="16" spans="1:16" ht="12.75">
      <c r="A16" s="11" t="s">
        <v>23</v>
      </c>
      <c r="B16" s="8">
        <v>67985</v>
      </c>
      <c r="C16" s="8">
        <v>15890</v>
      </c>
      <c r="D16" s="8">
        <v>18641</v>
      </c>
      <c r="E16" s="8">
        <v>83875</v>
      </c>
      <c r="F16" s="19">
        <f>83875-78194</f>
        <v>5681</v>
      </c>
      <c r="G16" s="8">
        <v>1398961</v>
      </c>
      <c r="H16" s="8">
        <v>1996</v>
      </c>
      <c r="I16" s="8">
        <v>1382</v>
      </c>
      <c r="J16" s="17">
        <v>187</v>
      </c>
      <c r="K16" s="17">
        <v>28</v>
      </c>
      <c r="L16" s="17">
        <v>2216</v>
      </c>
      <c r="M16" s="8">
        <v>1998994</v>
      </c>
      <c r="N16" s="17" t="s">
        <v>31</v>
      </c>
      <c r="O16" s="17" t="s">
        <v>31</v>
      </c>
      <c r="P16" s="8">
        <v>1775109</v>
      </c>
    </row>
    <row r="17" spans="1:16" ht="12.75">
      <c r="A17" s="13" t="s">
        <v>24</v>
      </c>
      <c r="B17" s="8">
        <v>27304</v>
      </c>
      <c r="C17" s="8">
        <v>4467</v>
      </c>
      <c r="D17" s="19" t="s">
        <v>31</v>
      </c>
      <c r="E17" s="8">
        <v>31771</v>
      </c>
      <c r="F17" s="17">
        <f>31771-32413</f>
        <v>-642</v>
      </c>
      <c r="G17" s="8" t="s">
        <v>34</v>
      </c>
      <c r="H17" s="8">
        <v>238.7</v>
      </c>
      <c r="I17" s="8">
        <v>28.71</v>
      </c>
      <c r="J17" s="17">
        <v>41</v>
      </c>
      <c r="K17" s="17">
        <v>20</v>
      </c>
      <c r="L17" s="19" t="s">
        <v>31</v>
      </c>
      <c r="M17" s="8">
        <v>604115.1</v>
      </c>
      <c r="N17" s="8">
        <v>0.75</v>
      </c>
      <c r="O17" s="8">
        <v>2.63</v>
      </c>
      <c r="P17" s="8">
        <v>284.65</v>
      </c>
    </row>
    <row r="18" spans="1:16" ht="12.75">
      <c r="A18" s="9" t="s">
        <v>25</v>
      </c>
      <c r="B18" s="8"/>
      <c r="C18" s="8"/>
      <c r="D18" s="8"/>
      <c r="E18" s="8"/>
      <c r="F18" s="17"/>
      <c r="G18" s="8"/>
      <c r="H18" s="8"/>
      <c r="I18" s="8"/>
      <c r="J18" s="19"/>
      <c r="K18" s="19"/>
      <c r="L18" s="19"/>
      <c r="M18" s="17"/>
      <c r="N18" s="18"/>
      <c r="O18" s="17"/>
      <c r="P18" s="17"/>
    </row>
    <row r="19" spans="1:16" ht="12.75">
      <c r="A19" s="3" t="s">
        <v>26</v>
      </c>
      <c r="B19" s="16">
        <f aca="true" t="shared" si="0" ref="B19:P19">SUM(B7:B18)</f>
        <v>5065797</v>
      </c>
      <c r="C19" s="16">
        <f t="shared" si="0"/>
        <v>6157295</v>
      </c>
      <c r="D19" s="16">
        <f t="shared" si="0"/>
        <v>1870152</v>
      </c>
      <c r="E19" s="16">
        <f t="shared" si="0"/>
        <v>11443481</v>
      </c>
      <c r="F19" s="16">
        <f t="shared" si="0"/>
        <v>171508</v>
      </c>
      <c r="G19" s="16">
        <f t="shared" si="0"/>
        <v>154333235.75</v>
      </c>
      <c r="H19" s="16">
        <f t="shared" si="0"/>
        <v>106354.53</v>
      </c>
      <c r="I19" s="16">
        <f t="shared" si="0"/>
        <v>68513.85000000002</v>
      </c>
      <c r="J19" s="16">
        <f t="shared" si="0"/>
        <v>6148</v>
      </c>
      <c r="K19" s="16">
        <f t="shared" si="0"/>
        <v>800</v>
      </c>
      <c r="L19" s="16">
        <f t="shared" si="0"/>
        <v>26897</v>
      </c>
      <c r="M19" s="16">
        <f t="shared" si="0"/>
        <v>215292982.12999997</v>
      </c>
      <c r="N19" s="16">
        <f t="shared" si="0"/>
        <v>10538.931</v>
      </c>
      <c r="O19" s="16">
        <f t="shared" si="0"/>
        <v>6620.066</v>
      </c>
      <c r="P19" s="16">
        <f t="shared" si="0"/>
        <v>74832650.4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2013-05-21T13:03:14Z</dcterms:modified>
  <cp:category/>
  <cp:version/>
  <cp:contentType/>
  <cp:contentStatus/>
</cp:coreProperties>
</file>