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<sst xmlns="http://schemas.openxmlformats.org/spreadsheetml/2006/main" count="58" uniqueCount="38">
  <si>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</si>
  <si>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</si>
  <si>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</si>
  <si>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</si>
  <si>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</si>
  <si>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</si>
  <si>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</si>
  <si>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</si>
  <si>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</si>
  <si>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</si>
  <si>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</si>
  <si>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</si>
  <si>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</si>
  <si>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</si>
  <si>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</si>
  <si>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</si>
  <si>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</si>
  <si>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</si>
  <si>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</si>
  <si>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</si>
  <si>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</si>
  <si>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</si>
  <si>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"Инкасбанк"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</si>
  <si>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</si>
  <si>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</si>
  <si>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</si>
  <si>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</si>
  <si>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</si>
  <si>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</si>
  <si>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</si>
  <si>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</si>
  <si>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</si>
  <si>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</si>
  <si>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 xml:space="preserve"> -</t>
  </si>
  <si>
    <t>Изменение к 1.1.2008</t>
  </si>
  <si>
    <t xml:space="preserve"> - </t>
  </si>
  <si>
    <t>Оплата товаров и услуг за III кв 2008 в рублях (тыс.руб)</t>
  </si>
  <si>
    <t>на 1 октября 2008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</si>
</sst>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1" sqref="I31"/>
    </sheetView>
  </sheetViews>
  <sheetFormatPr defaultColWidth="9.00390625" defaultRowHeight="12.75"/>
  <cols>
    <col min="1" max="1" width="46.00390625" style="0" customWidth="1"/>
    <col min="2" max="4" width="10.75390625" style="0" bestFit="1" customWidth="1"/>
    <col min="5" max="5" width="10.125" style="0" customWidth="1"/>
    <col min="6" max="6" width="11.75390625" style="0" bestFit="1" customWidth="1"/>
    <col min="7" max="7" width="10.625" style="0" customWidth="1"/>
    <col min="8" max="8" width="11.625" style="0" customWidth="1"/>
    <col min="9" max="9" width="10.625" style="0" customWidth="1"/>
    <col min="10" max="10" width="13.125" style="0" customWidth="1"/>
    <col min="11" max="11" width="14.25390625" style="0" customWidth="1"/>
    <col min="12" max="12" width="13.875" style="0" bestFit="1" customWidth="1"/>
    <col min="13" max="13" width="10.125" style="0" customWidth="1"/>
    <col min="14" max="14" width="12.00390625" style="0" customWidth="1"/>
  </cols>
  <sheetData>
    <row r="1" ht="12.75">
      <c r="A1" s="2" t="s">
        <v>0</v>
      </c>
    </row>
    <row r="2" ht="12.75">
      <c r="A2" s="2" t="s">
        <v>37</v>
      </c>
    </row>
    <row r="4" spans="1:14" ht="51" customHeight="1">
      <c r="A4" s="13" t="s">
        <v>1</v>
      </c>
      <c r="B4" s="15" t="s">
        <v>2</v>
      </c>
      <c r="C4" s="16"/>
      <c r="D4" s="16"/>
      <c r="E4" s="17"/>
      <c r="F4" s="15" t="s">
        <v>3</v>
      </c>
      <c r="G4" s="16"/>
      <c r="H4" s="17"/>
      <c r="I4" s="12" t="s">
        <v>4</v>
      </c>
      <c r="J4" s="12" t="s">
        <v>5</v>
      </c>
      <c r="K4" s="12" t="s">
        <v>6</v>
      </c>
      <c r="L4" s="15" t="s">
        <v>7</v>
      </c>
      <c r="M4" s="17"/>
      <c r="N4" s="12" t="s">
        <v>36</v>
      </c>
    </row>
    <row r="5" spans="1:14" ht="38.25">
      <c r="A5" s="14"/>
      <c r="B5" s="8" t="s">
        <v>8</v>
      </c>
      <c r="C5" s="8" t="s">
        <v>9</v>
      </c>
      <c r="D5" s="9" t="s">
        <v>10</v>
      </c>
      <c r="E5" s="9" t="s">
        <v>34</v>
      </c>
      <c r="F5" s="9" t="s">
        <v>11</v>
      </c>
      <c r="G5" s="9" t="s">
        <v>12</v>
      </c>
      <c r="H5" s="9" t="s">
        <v>13</v>
      </c>
      <c r="I5" s="18"/>
      <c r="J5" s="18"/>
      <c r="K5" s="18"/>
      <c r="L5" s="9" t="s">
        <v>14</v>
      </c>
      <c r="M5" s="9" t="s">
        <v>15</v>
      </c>
      <c r="N5" s="18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12.75">
      <c r="A7" s="4" t="s">
        <v>16</v>
      </c>
      <c r="B7" s="1">
        <v>94588</v>
      </c>
      <c r="C7" s="1">
        <v>35729</v>
      </c>
      <c r="D7" s="5">
        <v>130317</v>
      </c>
      <c r="E7" s="5">
        <f>130317-90741</f>
        <v>39576</v>
      </c>
      <c r="F7" s="1">
        <v>1080042</v>
      </c>
      <c r="G7" s="1">
        <v>5314</v>
      </c>
      <c r="H7" s="1">
        <v>5059</v>
      </c>
      <c r="I7" s="6">
        <v>106</v>
      </c>
      <c r="J7" s="6">
        <v>14</v>
      </c>
      <c r="K7" s="6">
        <v>1031</v>
      </c>
      <c r="L7" s="1">
        <v>5462353</v>
      </c>
      <c r="M7" s="1">
        <v>53552</v>
      </c>
      <c r="N7" s="1">
        <v>1081547</v>
      </c>
    </row>
    <row r="8" spans="1:14" ht="12.75">
      <c r="A8" s="4" t="s">
        <v>17</v>
      </c>
      <c r="B8" s="1" t="s">
        <v>33</v>
      </c>
      <c r="C8" s="1" t="s">
        <v>33</v>
      </c>
      <c r="D8" s="5" t="s">
        <v>33</v>
      </c>
      <c r="E8" s="5" t="s">
        <v>33</v>
      </c>
      <c r="F8" s="1" t="s">
        <v>33</v>
      </c>
      <c r="G8" s="1" t="s">
        <v>33</v>
      </c>
      <c r="H8" s="1" t="s">
        <v>33</v>
      </c>
      <c r="I8" s="6">
        <v>30</v>
      </c>
      <c r="J8" s="6">
        <v>3</v>
      </c>
      <c r="K8" s="6">
        <v>125</v>
      </c>
      <c r="L8" s="1">
        <v>60873.8</v>
      </c>
      <c r="M8" s="1">
        <v>174.7</v>
      </c>
      <c r="N8" s="1">
        <v>30707</v>
      </c>
    </row>
    <row r="9" spans="1:14" ht="12.75">
      <c r="A9" s="4" t="s">
        <v>18</v>
      </c>
      <c r="B9" s="1">
        <v>1254542</v>
      </c>
      <c r="C9" s="1">
        <v>299997</v>
      </c>
      <c r="D9" s="5">
        <v>1554539</v>
      </c>
      <c r="E9" s="5">
        <f>1554539-1390184</f>
        <v>164355</v>
      </c>
      <c r="F9" s="1">
        <v>9101040</v>
      </c>
      <c r="G9" s="1">
        <v>7138</v>
      </c>
      <c r="H9" s="1">
        <v>6163</v>
      </c>
      <c r="I9" s="6">
        <v>411</v>
      </c>
      <c r="J9" s="6">
        <v>39</v>
      </c>
      <c r="K9" s="6">
        <v>426</v>
      </c>
      <c r="L9" s="1">
        <v>14194064</v>
      </c>
      <c r="M9" s="1">
        <v>11294</v>
      </c>
      <c r="N9" s="1">
        <v>344040</v>
      </c>
    </row>
    <row r="10" spans="1:14" ht="12.75">
      <c r="A10" s="4" t="s">
        <v>19</v>
      </c>
      <c r="B10" s="1">
        <v>46075</v>
      </c>
      <c r="C10" s="1">
        <v>295</v>
      </c>
      <c r="D10" s="5">
        <v>46696</v>
      </c>
      <c r="E10" s="5">
        <f>46696-33274</f>
        <v>13422</v>
      </c>
      <c r="F10" s="1">
        <v>339865.8</v>
      </c>
      <c r="G10" s="1">
        <v>640.8</v>
      </c>
      <c r="H10" s="1">
        <v>467.8</v>
      </c>
      <c r="I10" s="6">
        <v>28</v>
      </c>
      <c r="J10" s="6">
        <v>26</v>
      </c>
      <c r="K10" s="6" t="s">
        <v>33</v>
      </c>
      <c r="L10" s="1">
        <v>1034044.4</v>
      </c>
      <c r="M10" s="1">
        <v>76.6</v>
      </c>
      <c r="N10" s="1">
        <v>86.8</v>
      </c>
    </row>
    <row r="11" spans="1:14" ht="12.75">
      <c r="A11" s="4" t="s">
        <v>20</v>
      </c>
      <c r="B11" s="1">
        <v>377393</v>
      </c>
      <c r="C11" s="1">
        <v>29304</v>
      </c>
      <c r="D11" s="5">
        <v>555227</v>
      </c>
      <c r="E11" s="5">
        <f>555227-470337</f>
        <v>84890</v>
      </c>
      <c r="F11" s="1">
        <v>5716840</v>
      </c>
      <c r="G11" s="1">
        <v>4719</v>
      </c>
      <c r="H11" s="1">
        <v>8845</v>
      </c>
      <c r="I11" s="6">
        <v>368</v>
      </c>
      <c r="J11" s="6">
        <v>37</v>
      </c>
      <c r="K11" s="6">
        <v>1329</v>
      </c>
      <c r="L11" s="1">
        <v>14045716</v>
      </c>
      <c r="M11" s="1">
        <v>2139</v>
      </c>
      <c r="N11" s="1">
        <v>1376623</v>
      </c>
    </row>
    <row r="12" spans="1:14" ht="12.75">
      <c r="A12" s="4" t="s">
        <v>21</v>
      </c>
      <c r="B12" s="1">
        <v>180581</v>
      </c>
      <c r="C12" s="1">
        <v>3982</v>
      </c>
      <c r="D12" s="5">
        <v>184563</v>
      </c>
      <c r="E12" s="5">
        <f>184563-44575</f>
        <v>139988</v>
      </c>
      <c r="F12" s="1">
        <v>1215496</v>
      </c>
      <c r="G12" s="1">
        <v>2211</v>
      </c>
      <c r="H12" s="1">
        <v>2504</v>
      </c>
      <c r="I12" s="6">
        <v>49</v>
      </c>
      <c r="J12" s="6">
        <v>146</v>
      </c>
      <c r="K12" s="6">
        <v>117</v>
      </c>
      <c r="L12" s="1">
        <v>3961233</v>
      </c>
      <c r="M12" s="1">
        <v>67759</v>
      </c>
      <c r="N12" s="1">
        <v>665079</v>
      </c>
    </row>
    <row r="13" spans="1:14" ht="12.75">
      <c r="A13" s="4" t="s">
        <v>22</v>
      </c>
      <c r="B13" s="1">
        <v>21433</v>
      </c>
      <c r="C13" s="1">
        <v>9307</v>
      </c>
      <c r="D13" s="5">
        <v>30740</v>
      </c>
      <c r="E13" s="5">
        <f>30740-36425</f>
        <v>-5685</v>
      </c>
      <c r="F13" s="1">
        <v>220237</v>
      </c>
      <c r="G13" s="1">
        <v>352</v>
      </c>
      <c r="H13" s="1">
        <v>174</v>
      </c>
      <c r="I13" s="6">
        <v>10</v>
      </c>
      <c r="J13" s="6">
        <v>1</v>
      </c>
      <c r="K13" s="6" t="s">
        <v>33</v>
      </c>
      <c r="L13" s="1">
        <v>662669</v>
      </c>
      <c r="M13" s="1">
        <v>39.7</v>
      </c>
      <c r="N13" s="1">
        <v>6991</v>
      </c>
    </row>
    <row r="14" spans="1:14" ht="12.75">
      <c r="A14" s="4" t="s">
        <v>23</v>
      </c>
      <c r="B14" s="1">
        <v>83585</v>
      </c>
      <c r="C14" s="1">
        <v>19335</v>
      </c>
      <c r="D14" s="5">
        <v>102920</v>
      </c>
      <c r="E14" s="5">
        <f>102920-82329</f>
        <v>20591</v>
      </c>
      <c r="F14" s="1">
        <v>1191385</v>
      </c>
      <c r="G14" s="1">
        <v>675</v>
      </c>
      <c r="H14" s="1">
        <v>558</v>
      </c>
      <c r="I14" s="6">
        <v>218</v>
      </c>
      <c r="J14" s="6">
        <v>330</v>
      </c>
      <c r="K14" s="6">
        <v>166</v>
      </c>
      <c r="L14" s="1">
        <v>4213905</v>
      </c>
      <c r="M14" s="1">
        <v>87</v>
      </c>
      <c r="N14" s="1">
        <v>48389</v>
      </c>
    </row>
    <row r="15" spans="1:14" ht="12.75">
      <c r="A15" s="4" t="s">
        <v>24</v>
      </c>
      <c r="B15" s="1" t="s">
        <v>33</v>
      </c>
      <c r="C15" s="1" t="s">
        <v>33</v>
      </c>
      <c r="D15" s="5" t="s">
        <v>33</v>
      </c>
      <c r="E15" s="5" t="s">
        <v>33</v>
      </c>
      <c r="F15" s="1" t="s">
        <v>33</v>
      </c>
      <c r="G15" s="1" t="s">
        <v>33</v>
      </c>
      <c r="H15" s="1" t="s">
        <v>33</v>
      </c>
      <c r="I15" s="6">
        <v>16</v>
      </c>
      <c r="J15" s="6">
        <v>4</v>
      </c>
      <c r="K15" s="6">
        <v>47</v>
      </c>
      <c r="L15" s="1">
        <v>133642.8</v>
      </c>
      <c r="M15" s="1">
        <v>1287.8</v>
      </c>
      <c r="N15" s="1">
        <v>49044.9</v>
      </c>
    </row>
    <row r="16" spans="1:14" ht="12.75">
      <c r="A16" s="4" t="s">
        <v>25</v>
      </c>
      <c r="B16" s="1">
        <v>26473</v>
      </c>
      <c r="C16" s="1">
        <v>2941</v>
      </c>
      <c r="D16" s="5">
        <v>29414</v>
      </c>
      <c r="E16" s="5">
        <f>29414-28150</f>
        <v>1264</v>
      </c>
      <c r="F16" s="1">
        <v>427718</v>
      </c>
      <c r="G16" s="1">
        <v>709.1</v>
      </c>
      <c r="H16" s="1">
        <v>518.1</v>
      </c>
      <c r="I16" s="6">
        <v>100</v>
      </c>
      <c r="J16" s="6">
        <v>10</v>
      </c>
      <c r="K16" s="6">
        <v>115</v>
      </c>
      <c r="L16" s="1">
        <v>1232222.9</v>
      </c>
      <c r="M16" s="1">
        <v>349</v>
      </c>
      <c r="N16" s="1">
        <v>63961.3</v>
      </c>
    </row>
    <row r="17" spans="1:14" ht="12.75">
      <c r="A17" s="4" t="s">
        <v>26</v>
      </c>
      <c r="B17" s="1">
        <v>1378056</v>
      </c>
      <c r="C17" s="1">
        <v>35477</v>
      </c>
      <c r="D17" s="5">
        <v>1426877</v>
      </c>
      <c r="E17" s="5">
        <f>1426877-1353353</f>
        <v>73524</v>
      </c>
      <c r="F17" s="1">
        <v>14233745</v>
      </c>
      <c r="G17" s="1">
        <v>11961</v>
      </c>
      <c r="H17" s="1">
        <v>937</v>
      </c>
      <c r="I17" s="6">
        <v>424</v>
      </c>
      <c r="J17" s="6">
        <v>83</v>
      </c>
      <c r="K17" s="6">
        <v>2649</v>
      </c>
      <c r="L17" s="1">
        <v>34005050</v>
      </c>
      <c r="M17" s="1">
        <v>355</v>
      </c>
      <c r="N17" s="1">
        <v>3237615</v>
      </c>
    </row>
    <row r="18" spans="1:14" ht="12.75">
      <c r="A18" s="4" t="s">
        <v>27</v>
      </c>
      <c r="B18" s="1">
        <v>30902</v>
      </c>
      <c r="C18" s="1">
        <v>66</v>
      </c>
      <c r="D18" s="5">
        <v>30968</v>
      </c>
      <c r="E18" s="5">
        <f>30968-23161</f>
        <v>7807</v>
      </c>
      <c r="F18" s="1">
        <v>634415</v>
      </c>
      <c r="G18" s="1">
        <v>916</v>
      </c>
      <c r="H18" s="1" t="s">
        <v>35</v>
      </c>
      <c r="I18" s="6">
        <v>24</v>
      </c>
      <c r="J18" s="6">
        <v>14</v>
      </c>
      <c r="K18" s="6" t="s">
        <v>33</v>
      </c>
      <c r="L18" s="1">
        <v>664351.6</v>
      </c>
      <c r="M18" s="1">
        <v>100.3</v>
      </c>
      <c r="N18" s="1">
        <v>966.7</v>
      </c>
    </row>
    <row r="19" spans="1:14" ht="12.75">
      <c r="A19" s="4" t="s">
        <v>28</v>
      </c>
      <c r="B19" s="1">
        <v>686604</v>
      </c>
      <c r="C19" s="1">
        <v>2145781</v>
      </c>
      <c r="D19" s="5">
        <v>2835236</v>
      </c>
      <c r="E19" s="5">
        <f>2835236-2564733</f>
        <v>270503</v>
      </c>
      <c r="F19" s="1">
        <v>34331889</v>
      </c>
      <c r="G19" s="1">
        <v>47225</v>
      </c>
      <c r="H19" s="1" t="s">
        <v>33</v>
      </c>
      <c r="I19" s="6">
        <v>1018</v>
      </c>
      <c r="J19" s="6">
        <v>464</v>
      </c>
      <c r="K19" s="6">
        <v>5813</v>
      </c>
      <c r="L19" s="1">
        <v>50941540.9</v>
      </c>
      <c r="M19" s="1" t="s">
        <v>33</v>
      </c>
      <c r="N19" s="1">
        <v>4120128.9</v>
      </c>
    </row>
    <row r="20" spans="1:14" ht="12.75">
      <c r="A20" s="4" t="s">
        <v>29</v>
      </c>
      <c r="B20" s="1">
        <v>40979</v>
      </c>
      <c r="C20" s="1">
        <v>16210</v>
      </c>
      <c r="D20" s="1">
        <v>57189</v>
      </c>
      <c r="E20" s="1">
        <f>57189-59302</f>
        <v>-2113</v>
      </c>
      <c r="F20" s="1">
        <v>576746</v>
      </c>
      <c r="G20" s="1">
        <v>938</v>
      </c>
      <c r="H20" s="1">
        <v>786</v>
      </c>
      <c r="I20" s="6">
        <v>121</v>
      </c>
      <c r="J20" s="6">
        <v>24</v>
      </c>
      <c r="K20" s="6">
        <v>630</v>
      </c>
      <c r="L20" s="1">
        <v>1971040</v>
      </c>
      <c r="M20" s="1">
        <v>11499</v>
      </c>
      <c r="N20" s="1">
        <v>443279</v>
      </c>
    </row>
    <row r="21" spans="1:14" ht="12.75">
      <c r="A21" s="4" t="s">
        <v>30</v>
      </c>
      <c r="B21" s="5">
        <v>430</v>
      </c>
      <c r="C21" s="1">
        <v>9511</v>
      </c>
      <c r="D21" s="5">
        <v>9941</v>
      </c>
      <c r="E21" s="5">
        <f>9941-4025</f>
        <v>5916</v>
      </c>
      <c r="F21" s="5">
        <v>94402.9</v>
      </c>
      <c r="G21" s="1">
        <v>226.4</v>
      </c>
      <c r="H21" s="1" t="s">
        <v>33</v>
      </c>
      <c r="I21" s="6">
        <v>6</v>
      </c>
      <c r="J21" s="6">
        <v>9</v>
      </c>
      <c r="K21" s="6" t="s">
        <v>33</v>
      </c>
      <c r="L21" s="1">
        <v>138550.1</v>
      </c>
      <c r="M21" s="1">
        <v>0</v>
      </c>
      <c r="N21" s="1">
        <v>0</v>
      </c>
    </row>
    <row r="22" spans="1:14" ht="12.75">
      <c r="A22" s="4" t="s">
        <v>31</v>
      </c>
      <c r="B22" s="5">
        <v>213</v>
      </c>
      <c r="C22" s="1">
        <v>638</v>
      </c>
      <c r="D22" s="5">
        <v>851</v>
      </c>
      <c r="E22" s="5">
        <f>851-849</f>
        <v>2</v>
      </c>
      <c r="F22" s="5">
        <v>51979.2</v>
      </c>
      <c r="G22" s="1">
        <v>232.6</v>
      </c>
      <c r="H22" s="1">
        <v>106.4</v>
      </c>
      <c r="I22" s="6">
        <v>4</v>
      </c>
      <c r="J22" s="6">
        <v>4</v>
      </c>
      <c r="K22" s="6">
        <v>23</v>
      </c>
      <c r="L22" s="1">
        <v>73075.3</v>
      </c>
      <c r="M22" s="1">
        <v>92.9</v>
      </c>
      <c r="N22" s="1">
        <v>22411.1</v>
      </c>
    </row>
    <row r="23" spans="1:14" ht="12.75">
      <c r="A23" s="7" t="s">
        <v>32</v>
      </c>
      <c r="B23" s="11">
        <f>SUM(B7:B22)</f>
        <v>4221854</v>
      </c>
      <c r="C23" s="11">
        <f>SUM(C7:C22)</f>
        <v>2608573</v>
      </c>
      <c r="D23" s="11">
        <f>SUM(D7:D22)</f>
        <v>6995478</v>
      </c>
      <c r="E23" s="11">
        <f>SUM(E7:E22)</f>
        <v>814040</v>
      </c>
      <c r="F23" s="11">
        <f>SUM(F7:F22)</f>
        <v>69215800.9</v>
      </c>
      <c r="G23" s="11">
        <f>SUM(G7:G22)</f>
        <v>83257.9</v>
      </c>
      <c r="H23" s="11">
        <f>SUM(H7:H22)</f>
        <v>26118.3</v>
      </c>
      <c r="I23" s="10">
        <f>SUM(I7:I22)</f>
        <v>2933</v>
      </c>
      <c r="J23" s="10">
        <f>SUM(J7:J22)</f>
        <v>1208</v>
      </c>
      <c r="K23" s="10">
        <f>SUM(K7:K22)</f>
        <v>12471</v>
      </c>
      <c r="L23" s="11">
        <f>SUM(L7:L22)</f>
        <v>132794331.8</v>
      </c>
      <c r="M23" s="11">
        <f>SUM(M7:M22)</f>
        <v>148805.99999999997</v>
      </c>
      <c r="N23" s="11">
        <f>SUM(N7:N22)</f>
        <v>11490869.7</v>
      </c>
    </row>
  </sheetData>
  <mergeCells count="8">
    <mergeCell ref="A4:A5"/>
    <mergeCell ref="B4:E4"/>
    <mergeCell ref="F4:H4"/>
    <mergeCell ref="I4:I5"/>
    <mergeCell ref="J4:J5"/>
    <mergeCell ref="K4:K5"/>
    <mergeCell ref="L4:M4"/>
    <mergeCell ref="N4:N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2008-11-12T11:31:55Z</dcterms:modified>
  <cp:category/>
  <cp:version/>
  <cp:contentType/>
  <cp:contentStatus/>
</cp:coreProperties>
</file>