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<sst xmlns="http://schemas.openxmlformats.org/spreadsheetml/2006/main" count="67" uniqueCount="38">
  <si>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</si>
  <si>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</si>
  <si>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</si>
  <si>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</si>
  <si>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</si>
  <si>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</si>
  <si>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</si>
  <si>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</si>
  <si>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</si>
  <si>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</si>
  <si>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</si>
  <si>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</si>
  <si>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</si>
  <si>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</si>
  <si>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</si>
  <si>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</si>
  <si>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</si>
  <si>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</si>
  <si>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</si>
  <si>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</si>
  <si>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</si>
  <si>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АКБ МБРР, СЗФ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</si>
  <si>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</si>
  <si>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</si>
  <si>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</si>
  <si>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</si>
  <si>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</si>
  <si>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</si>
  <si>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</si>
  <si>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</si>
  <si>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ОАО "Банк "Петровский"</t>
  </si>
  <si>
    <t>Изменение к 1.1.2010</t>
  </si>
  <si>
    <t>ООО "ПромСервисБанк"</t>
  </si>
  <si>
    <t>Кредитные карты</t>
  </si>
  <si>
    <t>Оплата товаров и услуг за II кв 2010 в рублях (тыс.руб)</t>
  </si>
  <si>
    <t>на 1 июля 2010 года</t>
  </si>
  <si>
    <t xml:space="preserve"> - 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</si>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</sst>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6" sqref="P16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0.75390625" style="0" bestFit="1" customWidth="1"/>
    <col min="6" max="6" width="11.75390625" style="0" customWidth="1"/>
    <col min="7" max="7" width="11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3.875" style="0" bestFit="1" customWidth="1"/>
    <col min="14" max="14" width="10.125" style="0" customWidth="1"/>
    <col min="15" max="15" width="11.625" style="0" customWidth="1"/>
    <col min="16" max="16" width="14.625" style="0" bestFit="1" customWidth="1"/>
  </cols>
  <sheetData>
    <row r="1" ht="12.75">
      <c r="A1" s="2" t="s">
        <v>0</v>
      </c>
    </row>
    <row r="2" ht="12.75">
      <c r="A2" s="2" t="s">
        <v>35</v>
      </c>
    </row>
    <row r="4" spans="1:16" ht="51" customHeight="1">
      <c r="A4" s="20" t="s">
        <v>1</v>
      </c>
      <c r="B4" s="22" t="s">
        <v>2</v>
      </c>
      <c r="C4" s="23"/>
      <c r="D4" s="23"/>
      <c r="E4" s="23"/>
      <c r="F4" s="24"/>
      <c r="G4" s="22" t="s">
        <v>3</v>
      </c>
      <c r="H4" s="23"/>
      <c r="I4" s="24"/>
      <c r="J4" s="25" t="s">
        <v>4</v>
      </c>
      <c r="K4" s="25" t="s">
        <v>5</v>
      </c>
      <c r="L4" s="25" t="s">
        <v>6</v>
      </c>
      <c r="M4" s="17" t="s">
        <v>7</v>
      </c>
      <c r="N4" s="18"/>
      <c r="O4" s="19"/>
      <c r="P4" s="15" t="s">
        <v>34</v>
      </c>
    </row>
    <row r="5" spans="1:16" ht="25.5">
      <c r="A5" s="21"/>
      <c r="B5" s="8" t="s">
        <v>8</v>
      </c>
      <c r="C5" s="8" t="s">
        <v>9</v>
      </c>
      <c r="D5" s="9" t="s">
        <v>33</v>
      </c>
      <c r="E5" s="9" t="s">
        <v>10</v>
      </c>
      <c r="F5" s="9" t="s">
        <v>31</v>
      </c>
      <c r="G5" s="9" t="s">
        <v>11</v>
      </c>
      <c r="H5" s="9" t="s">
        <v>12</v>
      </c>
      <c r="I5" s="9" t="s">
        <v>13</v>
      </c>
      <c r="J5" s="26"/>
      <c r="K5" s="26"/>
      <c r="L5" s="26"/>
      <c r="M5" s="9" t="s">
        <v>14</v>
      </c>
      <c r="N5" s="12" t="s">
        <v>15</v>
      </c>
      <c r="O5" s="14" t="s">
        <v>29</v>
      </c>
      <c r="P5" s="16"/>
    </row>
    <row r="6" spans="1:1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3">
        <v>15</v>
      </c>
      <c r="P6" s="3">
        <v>16</v>
      </c>
    </row>
    <row r="7" spans="1:16" ht="12.75">
      <c r="A7" s="4" t="s">
        <v>16</v>
      </c>
      <c r="B7" s="1"/>
      <c r="C7" s="1"/>
      <c r="D7" s="1"/>
      <c r="E7" s="5"/>
      <c r="F7" s="5"/>
      <c r="G7" s="1"/>
      <c r="H7" s="1"/>
      <c r="I7" s="1"/>
      <c r="J7" s="6"/>
      <c r="K7" s="6"/>
      <c r="L7" s="6"/>
      <c r="M7" s="1"/>
      <c r="N7" s="1"/>
      <c r="O7" s="1"/>
      <c r="P7" s="1"/>
    </row>
    <row r="8" spans="1:16" ht="12.75">
      <c r="A8" s="4" t="s">
        <v>17</v>
      </c>
      <c r="B8" s="1">
        <v>1108868</v>
      </c>
      <c r="C8" s="1">
        <v>371081</v>
      </c>
      <c r="D8" s="1" t="s">
        <v>37</v>
      </c>
      <c r="E8" s="5">
        <v>1479949</v>
      </c>
      <c r="F8" s="5">
        <f>1479949-1549497</f>
        <v>-69548</v>
      </c>
      <c r="G8" s="1">
        <v>10680727</v>
      </c>
      <c r="H8" s="1">
        <v>7435</v>
      </c>
      <c r="I8" s="1">
        <v>6245</v>
      </c>
      <c r="J8" s="6">
        <v>415</v>
      </c>
      <c r="K8" s="6">
        <v>39</v>
      </c>
      <c r="L8" s="6">
        <v>209</v>
      </c>
      <c r="M8" s="1">
        <v>12239851</v>
      </c>
      <c r="N8" s="1">
        <v>76560</v>
      </c>
      <c r="O8" s="1" t="s">
        <v>37</v>
      </c>
      <c r="P8" s="1">
        <v>326101</v>
      </c>
    </row>
    <row r="9" spans="1:16" ht="12.75">
      <c r="A9" s="4" t="s">
        <v>18</v>
      </c>
      <c r="B9" s="1">
        <v>69707</v>
      </c>
      <c r="C9" s="1">
        <v>1102</v>
      </c>
      <c r="D9" s="1"/>
      <c r="E9" s="5">
        <v>70992</v>
      </c>
      <c r="F9" s="5">
        <f>70992-62280</f>
        <v>8712</v>
      </c>
      <c r="G9" s="1">
        <v>401228.4</v>
      </c>
      <c r="H9" s="1">
        <v>552.5</v>
      </c>
      <c r="I9" s="1">
        <v>673.4</v>
      </c>
      <c r="J9" s="6">
        <v>32</v>
      </c>
      <c r="K9" s="6">
        <v>26</v>
      </c>
      <c r="L9" s="6" t="s">
        <v>37</v>
      </c>
      <c r="M9" s="1">
        <v>916880.4</v>
      </c>
      <c r="N9" s="1">
        <v>728.7</v>
      </c>
      <c r="O9" s="1">
        <v>612.3</v>
      </c>
      <c r="P9" s="1" t="s">
        <v>37</v>
      </c>
    </row>
    <row r="10" spans="1:16" ht="12.75">
      <c r="A10" s="4" t="s">
        <v>19</v>
      </c>
      <c r="B10" s="1">
        <v>456275</v>
      </c>
      <c r="C10" s="1">
        <v>42969</v>
      </c>
      <c r="D10" s="1" t="s">
        <v>37</v>
      </c>
      <c r="E10" s="5">
        <v>684943</v>
      </c>
      <c r="F10" s="5">
        <f>684943-674123</f>
        <v>10820</v>
      </c>
      <c r="G10" s="1">
        <v>9662104</v>
      </c>
      <c r="H10" s="1">
        <v>9196</v>
      </c>
      <c r="I10" s="1">
        <v>11536</v>
      </c>
      <c r="J10" s="6">
        <v>461</v>
      </c>
      <c r="K10" s="6">
        <v>36</v>
      </c>
      <c r="L10" s="6">
        <v>2490</v>
      </c>
      <c r="M10" s="1">
        <v>21914564</v>
      </c>
      <c r="N10" s="1">
        <v>2413</v>
      </c>
      <c r="O10" s="1" t="s">
        <v>37</v>
      </c>
      <c r="P10" s="1">
        <v>2178717</v>
      </c>
    </row>
    <row r="11" spans="1:16" ht="12.75">
      <c r="A11" s="4" t="s">
        <v>20</v>
      </c>
      <c r="B11" s="1">
        <v>1029653</v>
      </c>
      <c r="C11" s="1">
        <v>20496</v>
      </c>
      <c r="D11" s="1">
        <v>280516</v>
      </c>
      <c r="E11" s="5">
        <v>1051376</v>
      </c>
      <c r="F11" s="5">
        <f>1051376-919770</f>
        <v>131606</v>
      </c>
      <c r="G11" s="1">
        <v>13458220</v>
      </c>
      <c r="H11" s="1">
        <v>9299</v>
      </c>
      <c r="I11" s="1">
        <v>9316</v>
      </c>
      <c r="J11" s="6">
        <v>522</v>
      </c>
      <c r="K11" s="6">
        <v>36</v>
      </c>
      <c r="L11" s="6">
        <v>100</v>
      </c>
      <c r="M11" s="1">
        <v>31478397</v>
      </c>
      <c r="N11" s="1" t="s">
        <v>37</v>
      </c>
      <c r="O11" s="1" t="s">
        <v>37</v>
      </c>
      <c r="P11" s="1">
        <v>2622393</v>
      </c>
    </row>
    <row r="12" spans="1:16" ht="12.75">
      <c r="A12" s="4" t="s">
        <v>30</v>
      </c>
      <c r="B12" s="1">
        <v>103975</v>
      </c>
      <c r="C12" s="1">
        <v>10835</v>
      </c>
      <c r="D12" s="1">
        <v>0</v>
      </c>
      <c r="E12" s="5">
        <v>114810</v>
      </c>
      <c r="F12" s="5">
        <f>114810-107243</f>
        <v>7567</v>
      </c>
      <c r="G12" s="1">
        <v>1166513</v>
      </c>
      <c r="H12" s="1">
        <v>568</v>
      </c>
      <c r="I12" s="1">
        <v>781</v>
      </c>
      <c r="J12" s="6">
        <v>180</v>
      </c>
      <c r="K12" s="6">
        <v>288</v>
      </c>
      <c r="L12" s="6">
        <v>112</v>
      </c>
      <c r="M12" s="1">
        <v>4187484</v>
      </c>
      <c r="N12" s="1">
        <v>120</v>
      </c>
      <c r="O12" s="1" t="s">
        <v>36</v>
      </c>
      <c r="P12" s="1">
        <v>37315</v>
      </c>
    </row>
    <row r="13" spans="1:16" ht="12.75">
      <c r="A13" s="4" t="s">
        <v>21</v>
      </c>
      <c r="B13" s="1">
        <v>9035</v>
      </c>
      <c r="C13" s="1">
        <v>911</v>
      </c>
      <c r="D13" s="1" t="s">
        <v>37</v>
      </c>
      <c r="E13" s="5">
        <v>9946</v>
      </c>
      <c r="F13" s="5">
        <f>9946-8351</f>
        <v>1595</v>
      </c>
      <c r="G13" s="1">
        <v>59699</v>
      </c>
      <c r="H13" s="1">
        <v>65</v>
      </c>
      <c r="I13" s="1">
        <v>53</v>
      </c>
      <c r="J13" s="6">
        <v>22</v>
      </c>
      <c r="K13" s="6">
        <v>3</v>
      </c>
      <c r="L13" s="6">
        <v>119</v>
      </c>
      <c r="M13" s="1">
        <v>145004.6</v>
      </c>
      <c r="N13" s="1">
        <v>10.5</v>
      </c>
      <c r="O13" s="1" t="s">
        <v>37</v>
      </c>
      <c r="P13" s="1">
        <v>107625.9</v>
      </c>
    </row>
    <row r="14" spans="1:16" ht="12.75">
      <c r="A14" s="4" t="s">
        <v>22</v>
      </c>
      <c r="B14" s="1">
        <v>24026</v>
      </c>
      <c r="C14" s="1">
        <v>4240</v>
      </c>
      <c r="D14" s="1" t="s">
        <v>37</v>
      </c>
      <c r="E14" s="5">
        <v>28266</v>
      </c>
      <c r="F14" s="5">
        <f>28266-27147</f>
        <v>1119</v>
      </c>
      <c r="G14" s="1">
        <v>451919.4</v>
      </c>
      <c r="H14" s="1">
        <v>721</v>
      </c>
      <c r="I14" s="1">
        <v>480.3</v>
      </c>
      <c r="J14" s="6">
        <v>105</v>
      </c>
      <c r="K14" s="6">
        <v>11</v>
      </c>
      <c r="L14" s="6">
        <v>133</v>
      </c>
      <c r="M14" s="1">
        <v>1356674.7</v>
      </c>
      <c r="N14" s="1">
        <v>152.9</v>
      </c>
      <c r="O14" s="1">
        <v>83.24</v>
      </c>
      <c r="P14" s="1">
        <v>57535.1</v>
      </c>
    </row>
    <row r="15" spans="1:16" ht="12.75">
      <c r="A15" s="4" t="s">
        <v>32</v>
      </c>
      <c r="B15" s="1">
        <v>3446</v>
      </c>
      <c r="C15" s="1" t="s">
        <v>37</v>
      </c>
      <c r="D15" s="1">
        <v>38</v>
      </c>
      <c r="E15" s="5">
        <v>3484</v>
      </c>
      <c r="F15" s="5">
        <f>3484-2968</f>
        <v>516</v>
      </c>
      <c r="G15" s="1">
        <v>98031.3</v>
      </c>
      <c r="H15" s="1">
        <v>3.4</v>
      </c>
      <c r="I15" s="1">
        <v>20</v>
      </c>
      <c r="J15" s="6">
        <v>10</v>
      </c>
      <c r="K15" s="6">
        <v>4</v>
      </c>
      <c r="L15" s="6">
        <v>1</v>
      </c>
      <c r="M15" s="1">
        <v>105846.8</v>
      </c>
      <c r="N15" s="1" t="s">
        <v>37</v>
      </c>
      <c r="O15" s="1" t="s">
        <v>37</v>
      </c>
      <c r="P15" s="1">
        <v>2407.5</v>
      </c>
    </row>
    <row r="16" spans="1:16" ht="12.75">
      <c r="A16" s="4" t="s">
        <v>23</v>
      </c>
      <c r="B16" s="1">
        <v>38926</v>
      </c>
      <c r="C16" s="1">
        <v>544</v>
      </c>
      <c r="D16" s="1" t="s">
        <v>37</v>
      </c>
      <c r="E16" s="1">
        <v>39470</v>
      </c>
      <c r="F16" s="5">
        <f>39470-38901</f>
        <v>569</v>
      </c>
      <c r="G16" s="1">
        <v>952310.2</v>
      </c>
      <c r="H16" s="1">
        <v>1153.8</v>
      </c>
      <c r="I16" s="1" t="s">
        <v>36</v>
      </c>
      <c r="J16" s="6">
        <v>49</v>
      </c>
      <c r="K16" s="6">
        <v>15</v>
      </c>
      <c r="L16" s="6" t="s">
        <v>37</v>
      </c>
      <c r="M16" s="1">
        <v>1228557.3</v>
      </c>
      <c r="N16" s="1">
        <v>40.9</v>
      </c>
      <c r="O16" s="1" t="s">
        <v>37</v>
      </c>
      <c r="P16" s="1" t="s">
        <v>37</v>
      </c>
    </row>
    <row r="17" spans="1:16" ht="12.75">
      <c r="A17" s="4" t="s">
        <v>24</v>
      </c>
      <c r="B17" s="1">
        <v>1026572</v>
      </c>
      <c r="C17" s="1">
        <v>3276071</v>
      </c>
      <c r="D17" s="1">
        <v>103059</v>
      </c>
      <c r="E17" s="5">
        <v>4311216</v>
      </c>
      <c r="F17" s="5">
        <f>4311216-4051878</f>
        <v>259338</v>
      </c>
      <c r="G17" s="1">
        <v>53333109</v>
      </c>
      <c r="H17" s="1">
        <v>36730</v>
      </c>
      <c r="I17" s="1">
        <v>24403</v>
      </c>
      <c r="J17" s="6">
        <v>1400</v>
      </c>
      <c r="K17" s="6">
        <v>499</v>
      </c>
      <c r="L17" s="6">
        <v>7420</v>
      </c>
      <c r="M17" s="1">
        <v>69540630</v>
      </c>
      <c r="N17" s="1" t="s">
        <v>37</v>
      </c>
      <c r="O17" s="1" t="s">
        <v>37</v>
      </c>
      <c r="P17" s="1">
        <v>7707295</v>
      </c>
    </row>
    <row r="18" spans="1:16" ht="12.75">
      <c r="A18" s="4" t="s">
        <v>25</v>
      </c>
      <c r="B18" s="1">
        <v>50165</v>
      </c>
      <c r="C18" s="1">
        <v>14634</v>
      </c>
      <c r="D18" s="1">
        <v>3226</v>
      </c>
      <c r="E18" s="1">
        <v>64799</v>
      </c>
      <c r="F18" s="1">
        <f>64799-58489</f>
        <v>6310</v>
      </c>
      <c r="G18" s="1">
        <v>952921</v>
      </c>
      <c r="H18" s="1">
        <v>927</v>
      </c>
      <c r="I18" s="1">
        <v>777</v>
      </c>
      <c r="J18" s="6">
        <v>115</v>
      </c>
      <c r="K18" s="6">
        <v>19</v>
      </c>
      <c r="L18" s="6">
        <v>420</v>
      </c>
      <c r="M18" s="1">
        <v>2319971</v>
      </c>
      <c r="N18" s="1" t="s">
        <v>37</v>
      </c>
      <c r="O18" s="1" t="s">
        <v>37</v>
      </c>
      <c r="P18" s="1">
        <v>445283</v>
      </c>
    </row>
    <row r="19" spans="1:16" ht="12.75">
      <c r="A19" s="4" t="s">
        <v>26</v>
      </c>
      <c r="B19" s="5">
        <v>15041</v>
      </c>
      <c r="C19" s="1">
        <v>1017</v>
      </c>
      <c r="D19" s="1" t="s">
        <v>37</v>
      </c>
      <c r="E19" s="5">
        <v>16058</v>
      </c>
      <c r="F19" s="5">
        <f>16058-16520</f>
        <v>-462</v>
      </c>
      <c r="G19" s="5">
        <v>188734.5</v>
      </c>
      <c r="H19" s="1">
        <v>192.6</v>
      </c>
      <c r="I19" s="1" t="s">
        <v>37</v>
      </c>
      <c r="J19" s="6">
        <v>8</v>
      </c>
      <c r="K19" s="6">
        <v>17</v>
      </c>
      <c r="L19" s="6" t="s">
        <v>37</v>
      </c>
      <c r="M19" s="1">
        <v>187080.1</v>
      </c>
      <c r="N19" s="1" t="s">
        <v>37</v>
      </c>
      <c r="O19" s="1" t="s">
        <v>37</v>
      </c>
      <c r="P19" s="1" t="s">
        <v>37</v>
      </c>
    </row>
    <row r="20" spans="1:16" ht="12.75">
      <c r="A20" s="4" t="s">
        <v>27</v>
      </c>
      <c r="B20" s="5">
        <v>97</v>
      </c>
      <c r="C20" s="1">
        <v>693</v>
      </c>
      <c r="D20" s="1">
        <v>20</v>
      </c>
      <c r="E20" s="5">
        <v>790</v>
      </c>
      <c r="F20" s="5">
        <f>790-859</f>
        <v>-69</v>
      </c>
      <c r="G20" s="5">
        <v>17663</v>
      </c>
      <c r="H20" s="1">
        <v>112</v>
      </c>
      <c r="I20" s="1">
        <v>118.7</v>
      </c>
      <c r="J20" s="6">
        <v>5</v>
      </c>
      <c r="K20" s="6">
        <v>3</v>
      </c>
      <c r="L20" s="6">
        <v>21</v>
      </c>
      <c r="M20" s="1">
        <v>7859.4</v>
      </c>
      <c r="N20" s="1" t="s">
        <v>36</v>
      </c>
      <c r="O20" s="1">
        <v>1</v>
      </c>
      <c r="P20" s="1">
        <v>7199.2</v>
      </c>
    </row>
    <row r="21" spans="1:16" ht="12.75">
      <c r="A21" s="7" t="s">
        <v>28</v>
      </c>
      <c r="B21" s="11">
        <f aca="true" t="shared" si="0" ref="B21:P21">SUM(B7:B20)</f>
        <v>3935786</v>
      </c>
      <c r="C21" s="11">
        <f t="shared" si="0"/>
        <v>3744593</v>
      </c>
      <c r="D21" s="11"/>
      <c r="E21" s="11">
        <f t="shared" si="0"/>
        <v>7876099</v>
      </c>
      <c r="F21" s="11">
        <f t="shared" si="0"/>
        <v>358073</v>
      </c>
      <c r="G21" s="11">
        <f t="shared" si="0"/>
        <v>91423179.8</v>
      </c>
      <c r="H21" s="11">
        <f t="shared" si="0"/>
        <v>66955.3</v>
      </c>
      <c r="I21" s="11">
        <f t="shared" si="0"/>
        <v>54403.399999999994</v>
      </c>
      <c r="J21" s="10">
        <f t="shared" si="0"/>
        <v>3324</v>
      </c>
      <c r="K21" s="10">
        <f t="shared" si="0"/>
        <v>996</v>
      </c>
      <c r="L21" s="10">
        <f t="shared" si="0"/>
        <v>11025</v>
      </c>
      <c r="M21" s="11">
        <f t="shared" si="0"/>
        <v>145628800.3</v>
      </c>
      <c r="N21" s="11">
        <f t="shared" si="0"/>
        <v>80025.99999999999</v>
      </c>
      <c r="O21" s="11">
        <f t="shared" si="0"/>
        <v>696.54</v>
      </c>
      <c r="P21" s="11">
        <f t="shared" si="0"/>
        <v>13491871.7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2010-08-03T07:34:10Z</dcterms:modified>
  <cp:category/>
  <cp:version/>
  <cp:contentType/>
  <cp:contentStatus/>
</cp:coreProperties>
</file>